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ACTA\MGK\CEP\Algemeen\Endodontologie\Waal\Klinische studies\AP &amp; Health\Results\"/>
    </mc:Choice>
  </mc:AlternateContent>
  <xr:revisionPtr revIDLastSave="0" documentId="13_ncr:1_{A876609B-8AE6-4863-8E21-B68AFE800D1D}" xr6:coauthVersionLast="47" xr6:coauthVersionMax="47" xr10:uidLastSave="{00000000-0000-0000-0000-000000000000}"/>
  <bookViews>
    <workbookView xWindow="828" yWindow="0" windowWidth="21600" windowHeight="12384" xr2:uid="{00000000-000D-0000-FFFF-FFFF00000000}"/>
  </bookViews>
  <sheets>
    <sheet name="Raw data complete" sheetId="1" r:id="rId1"/>
    <sheet name="remove duplicate" sheetId="3" r:id="rId2"/>
    <sheet name="Subject characteristics" sheetId="2" r:id="rId3"/>
    <sheet name="Dates" sheetId="4" r:id="rId4"/>
    <sheet name="RANK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2" i="3"/>
  <c r="D24" i="3" l="1"/>
  <c r="G24" i="3" s="1"/>
  <c r="J24" i="3"/>
  <c r="K24" i="3"/>
  <c r="D22" i="3"/>
  <c r="F22" i="3" s="1"/>
  <c r="J22" i="3"/>
  <c r="K22" i="3"/>
  <c r="D20" i="3"/>
  <c r="G20" i="3" s="1"/>
  <c r="J20" i="3"/>
  <c r="K20" i="3"/>
  <c r="D18" i="3"/>
  <c r="H18" i="3" s="1"/>
  <c r="J18" i="3"/>
  <c r="K18" i="3"/>
  <c r="D16" i="3"/>
  <c r="G16" i="3" s="1"/>
  <c r="J16" i="3"/>
  <c r="K16" i="3"/>
  <c r="D14" i="3"/>
  <c r="G14" i="3" s="1"/>
  <c r="J14" i="3"/>
  <c r="K14" i="3"/>
  <c r="K303" i="3"/>
  <c r="J303" i="3"/>
  <c r="D303" i="3"/>
  <c r="H303" i="3" s="1"/>
  <c r="K302" i="3"/>
  <c r="J302" i="3"/>
  <c r="D302" i="3"/>
  <c r="H302" i="3" s="1"/>
  <c r="K301" i="3"/>
  <c r="J301" i="3"/>
  <c r="D301" i="3"/>
  <c r="K300" i="3"/>
  <c r="J300" i="3"/>
  <c r="D300" i="3"/>
  <c r="H300" i="3" s="1"/>
  <c r="K299" i="3"/>
  <c r="J299" i="3"/>
  <c r="D299" i="3"/>
  <c r="K298" i="3"/>
  <c r="J298" i="3"/>
  <c r="D298" i="3"/>
  <c r="H298" i="3" s="1"/>
  <c r="K297" i="3"/>
  <c r="J297" i="3"/>
  <c r="D297" i="3"/>
  <c r="K296" i="3"/>
  <c r="J296" i="3"/>
  <c r="D296" i="3"/>
  <c r="H296" i="3" s="1"/>
  <c r="K295" i="3"/>
  <c r="J295" i="3"/>
  <c r="D295" i="3"/>
  <c r="K294" i="3"/>
  <c r="J294" i="3"/>
  <c r="D294" i="3"/>
  <c r="H294" i="3" s="1"/>
  <c r="K293" i="3"/>
  <c r="J293" i="3"/>
  <c r="D293" i="3"/>
  <c r="H293" i="3" s="1"/>
  <c r="K292" i="3"/>
  <c r="J292" i="3"/>
  <c r="D292" i="3"/>
  <c r="H292" i="3" s="1"/>
  <c r="K291" i="3"/>
  <c r="J291" i="3"/>
  <c r="D291" i="3"/>
  <c r="H291" i="3" s="1"/>
  <c r="K290" i="3"/>
  <c r="J290" i="3"/>
  <c r="D290" i="3"/>
  <c r="H290" i="3" s="1"/>
  <c r="K289" i="3"/>
  <c r="J289" i="3"/>
  <c r="D289" i="3"/>
  <c r="K288" i="3"/>
  <c r="J288" i="3"/>
  <c r="D288" i="3"/>
  <c r="H288" i="3" s="1"/>
  <c r="K287" i="3"/>
  <c r="J287" i="3"/>
  <c r="D287" i="3"/>
  <c r="H287" i="3" s="1"/>
  <c r="K286" i="3"/>
  <c r="J286" i="3"/>
  <c r="D286" i="3"/>
  <c r="H286" i="3" s="1"/>
  <c r="K285" i="3"/>
  <c r="J285" i="3"/>
  <c r="D285" i="3"/>
  <c r="K284" i="3"/>
  <c r="J284" i="3"/>
  <c r="D284" i="3"/>
  <c r="H284" i="3" s="1"/>
  <c r="K283" i="3"/>
  <c r="J283" i="3"/>
  <c r="D283" i="3"/>
  <c r="H283" i="3" s="1"/>
  <c r="K282" i="3"/>
  <c r="J282" i="3"/>
  <c r="D282" i="3"/>
  <c r="K281" i="3"/>
  <c r="J281" i="3"/>
  <c r="D281" i="3"/>
  <c r="K280" i="3"/>
  <c r="J280" i="3"/>
  <c r="D280" i="3"/>
  <c r="K279" i="3"/>
  <c r="J279" i="3"/>
  <c r="D279" i="3"/>
  <c r="H279" i="3" s="1"/>
  <c r="K278" i="3"/>
  <c r="J278" i="3"/>
  <c r="D278" i="3"/>
  <c r="K277" i="3"/>
  <c r="J277" i="3"/>
  <c r="D277" i="3"/>
  <c r="K276" i="3"/>
  <c r="J276" i="3"/>
  <c r="D276" i="3"/>
  <c r="K275" i="3"/>
  <c r="J275" i="3"/>
  <c r="D275" i="3"/>
  <c r="K274" i="3"/>
  <c r="J274" i="3"/>
  <c r="D274" i="3"/>
  <c r="K273" i="3"/>
  <c r="J273" i="3"/>
  <c r="D273" i="3"/>
  <c r="K272" i="3"/>
  <c r="J272" i="3"/>
  <c r="D272" i="3"/>
  <c r="K271" i="3"/>
  <c r="J271" i="3"/>
  <c r="D271" i="3"/>
  <c r="K270" i="3"/>
  <c r="J270" i="3"/>
  <c r="D270" i="3"/>
  <c r="G270" i="3" s="1"/>
  <c r="K269" i="3"/>
  <c r="J269" i="3"/>
  <c r="D269" i="3"/>
  <c r="K268" i="3"/>
  <c r="J268" i="3"/>
  <c r="D268" i="3"/>
  <c r="G268" i="3" s="1"/>
  <c r="K267" i="3"/>
  <c r="J267" i="3"/>
  <c r="D267" i="3"/>
  <c r="K266" i="3"/>
  <c r="J266" i="3"/>
  <c r="D266" i="3"/>
  <c r="G266" i="3" s="1"/>
  <c r="K265" i="3"/>
  <c r="J265" i="3"/>
  <c r="D265" i="3"/>
  <c r="K264" i="3"/>
  <c r="J264" i="3"/>
  <c r="D264" i="3"/>
  <c r="G264" i="3" s="1"/>
  <c r="K263" i="3"/>
  <c r="J263" i="3"/>
  <c r="D263" i="3"/>
  <c r="K262" i="3"/>
  <c r="J262" i="3"/>
  <c r="D262" i="3"/>
  <c r="G262" i="3" s="1"/>
  <c r="K261" i="3"/>
  <c r="J261" i="3"/>
  <c r="D261" i="3"/>
  <c r="K260" i="3"/>
  <c r="J260" i="3"/>
  <c r="D260" i="3"/>
  <c r="F260" i="3" s="1"/>
  <c r="K259" i="3"/>
  <c r="J259" i="3"/>
  <c r="D259" i="3"/>
  <c r="K258" i="3"/>
  <c r="J258" i="3"/>
  <c r="D258" i="3"/>
  <c r="K257" i="3"/>
  <c r="J257" i="3"/>
  <c r="D257" i="3"/>
  <c r="F257" i="3" s="1"/>
  <c r="K256" i="3"/>
  <c r="J256" i="3"/>
  <c r="D256" i="3"/>
  <c r="H256" i="3" s="1"/>
  <c r="K255" i="3"/>
  <c r="J255" i="3"/>
  <c r="D255" i="3"/>
  <c r="K254" i="3"/>
  <c r="J254" i="3"/>
  <c r="D254" i="3"/>
  <c r="H254" i="3" s="1"/>
  <c r="K253" i="3"/>
  <c r="J253" i="3"/>
  <c r="D253" i="3"/>
  <c r="H253" i="3" s="1"/>
  <c r="K252" i="3"/>
  <c r="J252" i="3"/>
  <c r="D252" i="3"/>
  <c r="H252" i="3" s="1"/>
  <c r="K251" i="3"/>
  <c r="J251" i="3"/>
  <c r="D251" i="3"/>
  <c r="H251" i="3" s="1"/>
  <c r="K250" i="3"/>
  <c r="J250" i="3"/>
  <c r="D250" i="3"/>
  <c r="H250" i="3" s="1"/>
  <c r="K249" i="3"/>
  <c r="J249" i="3"/>
  <c r="D249" i="3"/>
  <c r="H249" i="3" s="1"/>
  <c r="K248" i="3"/>
  <c r="J248" i="3"/>
  <c r="D248" i="3"/>
  <c r="K247" i="3"/>
  <c r="J247" i="3"/>
  <c r="D247" i="3"/>
  <c r="H247" i="3" s="1"/>
  <c r="K246" i="3"/>
  <c r="J246" i="3"/>
  <c r="D246" i="3"/>
  <c r="G246" i="3" s="1"/>
  <c r="K245" i="3"/>
  <c r="J245" i="3"/>
  <c r="D245" i="3"/>
  <c r="K244" i="3"/>
  <c r="J244" i="3"/>
  <c r="D244" i="3"/>
  <c r="K243" i="3"/>
  <c r="J243" i="3"/>
  <c r="D243" i="3"/>
  <c r="F243" i="3" s="1"/>
  <c r="K242" i="3"/>
  <c r="J242" i="3"/>
  <c r="D242" i="3"/>
  <c r="H242" i="3" s="1"/>
  <c r="K241" i="3"/>
  <c r="J241" i="3"/>
  <c r="D241" i="3"/>
  <c r="K240" i="3"/>
  <c r="J240" i="3"/>
  <c r="D240" i="3"/>
  <c r="H240" i="3" s="1"/>
  <c r="K239" i="3"/>
  <c r="J239" i="3"/>
  <c r="D239" i="3"/>
  <c r="G239" i="3" s="1"/>
  <c r="K238" i="3"/>
  <c r="J238" i="3"/>
  <c r="D238" i="3"/>
  <c r="K237" i="3"/>
  <c r="J237" i="3"/>
  <c r="D237" i="3"/>
  <c r="K236" i="3"/>
  <c r="J236" i="3"/>
  <c r="D236" i="3"/>
  <c r="K235" i="3"/>
  <c r="J235" i="3"/>
  <c r="D235" i="3"/>
  <c r="H235" i="3" s="1"/>
  <c r="K234" i="3"/>
  <c r="J234" i="3"/>
  <c r="D234" i="3"/>
  <c r="F234" i="3" s="1"/>
  <c r="K233" i="3"/>
  <c r="J233" i="3"/>
  <c r="D233" i="3"/>
  <c r="K232" i="3"/>
  <c r="J232" i="3"/>
  <c r="D232" i="3"/>
  <c r="F232" i="3" s="1"/>
  <c r="K231" i="3"/>
  <c r="J231" i="3"/>
  <c r="D231" i="3"/>
  <c r="H231" i="3" s="1"/>
  <c r="K230" i="3"/>
  <c r="J230" i="3"/>
  <c r="D230" i="3"/>
  <c r="K229" i="3"/>
  <c r="J229" i="3"/>
  <c r="D229" i="3"/>
  <c r="K228" i="3"/>
  <c r="J228" i="3"/>
  <c r="D228" i="3"/>
  <c r="G228" i="3" s="1"/>
  <c r="K227" i="3"/>
  <c r="J227" i="3"/>
  <c r="D227" i="3"/>
  <c r="K226" i="3"/>
  <c r="J226" i="3"/>
  <c r="D226" i="3"/>
  <c r="K225" i="3"/>
  <c r="J225" i="3"/>
  <c r="D225" i="3"/>
  <c r="K224" i="3"/>
  <c r="J224" i="3"/>
  <c r="D224" i="3"/>
  <c r="H224" i="3" s="1"/>
  <c r="K223" i="3"/>
  <c r="J223" i="3"/>
  <c r="D223" i="3"/>
  <c r="K222" i="3"/>
  <c r="J222" i="3"/>
  <c r="D222" i="3"/>
  <c r="H222" i="3" s="1"/>
  <c r="K221" i="3"/>
  <c r="J221" i="3"/>
  <c r="D221" i="3"/>
  <c r="H221" i="3" s="1"/>
  <c r="K220" i="3"/>
  <c r="J220" i="3"/>
  <c r="D220" i="3"/>
  <c r="K219" i="3"/>
  <c r="J219" i="3"/>
  <c r="D219" i="3"/>
  <c r="F219" i="3" s="1"/>
  <c r="K218" i="3"/>
  <c r="J218" i="3"/>
  <c r="D218" i="3"/>
  <c r="H218" i="3" s="1"/>
  <c r="K217" i="3"/>
  <c r="J217" i="3"/>
  <c r="D217" i="3"/>
  <c r="K216" i="3"/>
  <c r="J216" i="3"/>
  <c r="D216" i="3"/>
  <c r="G216" i="3" s="1"/>
  <c r="K215" i="3"/>
  <c r="J215" i="3"/>
  <c r="D215" i="3"/>
  <c r="K214" i="3"/>
  <c r="J214" i="3"/>
  <c r="D214" i="3"/>
  <c r="K213" i="3"/>
  <c r="J213" i="3"/>
  <c r="D213" i="3"/>
  <c r="K212" i="3"/>
  <c r="J212" i="3"/>
  <c r="D212" i="3"/>
  <c r="K211" i="3"/>
  <c r="J211" i="3"/>
  <c r="D211" i="3"/>
  <c r="F211" i="3" s="1"/>
  <c r="K210" i="3"/>
  <c r="J210" i="3"/>
  <c r="D210" i="3"/>
  <c r="H210" i="3" s="1"/>
  <c r="K209" i="3"/>
  <c r="J209" i="3"/>
  <c r="D209" i="3"/>
  <c r="K208" i="3"/>
  <c r="J208" i="3"/>
  <c r="D208" i="3"/>
  <c r="K207" i="3"/>
  <c r="J207" i="3"/>
  <c r="D207" i="3"/>
  <c r="G207" i="3" s="1"/>
  <c r="K206" i="3"/>
  <c r="J206" i="3"/>
  <c r="D206" i="3"/>
  <c r="G206" i="3" s="1"/>
  <c r="K205" i="3"/>
  <c r="J205" i="3"/>
  <c r="D205" i="3"/>
  <c r="G205" i="3" s="1"/>
  <c r="K204" i="3"/>
  <c r="J204" i="3"/>
  <c r="D204" i="3"/>
  <c r="K203" i="3"/>
  <c r="J203" i="3"/>
  <c r="D203" i="3"/>
  <c r="G203" i="3" s="1"/>
  <c r="K202" i="3"/>
  <c r="J202" i="3"/>
  <c r="D202" i="3"/>
  <c r="G202" i="3" s="1"/>
  <c r="K201" i="3"/>
  <c r="J201" i="3"/>
  <c r="D201" i="3"/>
  <c r="G201" i="3" s="1"/>
  <c r="K200" i="3"/>
  <c r="J200" i="3"/>
  <c r="D200" i="3"/>
  <c r="G200" i="3" s="1"/>
  <c r="K199" i="3"/>
  <c r="J199" i="3"/>
  <c r="D199" i="3"/>
  <c r="G199" i="3" s="1"/>
  <c r="K198" i="3"/>
  <c r="J198" i="3"/>
  <c r="D198" i="3"/>
  <c r="G198" i="3" s="1"/>
  <c r="K197" i="3"/>
  <c r="J197" i="3"/>
  <c r="D197" i="3"/>
  <c r="G197" i="3" s="1"/>
  <c r="K196" i="3"/>
  <c r="J196" i="3"/>
  <c r="D196" i="3"/>
  <c r="G196" i="3" s="1"/>
  <c r="K195" i="3"/>
  <c r="J195" i="3"/>
  <c r="D195" i="3"/>
  <c r="K194" i="3"/>
  <c r="J194" i="3"/>
  <c r="D194" i="3"/>
  <c r="G194" i="3" s="1"/>
  <c r="K193" i="3"/>
  <c r="J193" i="3"/>
  <c r="D193" i="3"/>
  <c r="G193" i="3" s="1"/>
  <c r="K192" i="3"/>
  <c r="J192" i="3"/>
  <c r="D192" i="3"/>
  <c r="K191" i="3"/>
  <c r="J191" i="3"/>
  <c r="D191" i="3"/>
  <c r="F191" i="3" s="1"/>
  <c r="K190" i="3"/>
  <c r="J190" i="3"/>
  <c r="D190" i="3"/>
  <c r="G190" i="3" s="1"/>
  <c r="K189" i="3"/>
  <c r="J189" i="3"/>
  <c r="D189" i="3"/>
  <c r="G189" i="3" s="1"/>
  <c r="K188" i="3"/>
  <c r="J188" i="3"/>
  <c r="D188" i="3"/>
  <c r="G188" i="3" s="1"/>
  <c r="K187" i="3"/>
  <c r="J187" i="3"/>
  <c r="D187" i="3"/>
  <c r="K186" i="3"/>
  <c r="J186" i="3"/>
  <c r="D186" i="3"/>
  <c r="G186" i="3" s="1"/>
  <c r="K185" i="3"/>
  <c r="J185" i="3"/>
  <c r="D185" i="3"/>
  <c r="G185" i="3" s="1"/>
  <c r="K184" i="3"/>
  <c r="J184" i="3"/>
  <c r="D184" i="3"/>
  <c r="G184" i="3" s="1"/>
  <c r="K183" i="3"/>
  <c r="J183" i="3"/>
  <c r="D183" i="3"/>
  <c r="G183" i="3" s="1"/>
  <c r="K182" i="3"/>
  <c r="J182" i="3"/>
  <c r="D182" i="3"/>
  <c r="G182" i="3" s="1"/>
  <c r="K181" i="3"/>
  <c r="J181" i="3"/>
  <c r="D181" i="3"/>
  <c r="G181" i="3" s="1"/>
  <c r="K180" i="3"/>
  <c r="J180" i="3"/>
  <c r="D180" i="3"/>
  <c r="K179" i="3"/>
  <c r="J179" i="3"/>
  <c r="D179" i="3"/>
  <c r="K178" i="3"/>
  <c r="J178" i="3"/>
  <c r="D178" i="3"/>
  <c r="G178" i="3" s="1"/>
  <c r="K177" i="3"/>
  <c r="J177" i="3"/>
  <c r="D177" i="3"/>
  <c r="G177" i="3" s="1"/>
  <c r="K176" i="3"/>
  <c r="J176" i="3"/>
  <c r="D176" i="3"/>
  <c r="K175" i="3"/>
  <c r="J175" i="3"/>
  <c r="D175" i="3"/>
  <c r="G175" i="3" s="1"/>
  <c r="K174" i="3"/>
  <c r="J174" i="3"/>
  <c r="D174" i="3"/>
  <c r="G174" i="3" s="1"/>
  <c r="K173" i="3"/>
  <c r="J173" i="3"/>
  <c r="D173" i="3"/>
  <c r="G173" i="3" s="1"/>
  <c r="K172" i="3"/>
  <c r="J172" i="3"/>
  <c r="D172" i="3"/>
  <c r="K171" i="3"/>
  <c r="J171" i="3"/>
  <c r="D171" i="3"/>
  <c r="G171" i="3" s="1"/>
  <c r="K170" i="3"/>
  <c r="J170" i="3"/>
  <c r="D170" i="3"/>
  <c r="G170" i="3" s="1"/>
  <c r="K169" i="3"/>
  <c r="J169" i="3"/>
  <c r="D169" i="3"/>
  <c r="G169" i="3" s="1"/>
  <c r="K168" i="3"/>
  <c r="J168" i="3"/>
  <c r="D168" i="3"/>
  <c r="G168" i="3" s="1"/>
  <c r="K167" i="3"/>
  <c r="J167" i="3"/>
  <c r="D167" i="3"/>
  <c r="G167" i="3" s="1"/>
  <c r="K166" i="3"/>
  <c r="J166" i="3"/>
  <c r="D166" i="3"/>
  <c r="G166" i="3" s="1"/>
  <c r="K165" i="3"/>
  <c r="J165" i="3"/>
  <c r="D165" i="3"/>
  <c r="G165" i="3" s="1"/>
  <c r="K164" i="3"/>
  <c r="J164" i="3"/>
  <c r="D164" i="3"/>
  <c r="K163" i="3"/>
  <c r="J163" i="3"/>
  <c r="D163" i="3"/>
  <c r="K162" i="3"/>
  <c r="J162" i="3"/>
  <c r="D162" i="3"/>
  <c r="G162" i="3" s="1"/>
  <c r="K161" i="3"/>
  <c r="J161" i="3"/>
  <c r="D161" i="3"/>
  <c r="G161" i="3" s="1"/>
  <c r="K160" i="3"/>
  <c r="J160" i="3"/>
  <c r="D160" i="3"/>
  <c r="K159" i="3"/>
  <c r="J159" i="3"/>
  <c r="D159" i="3"/>
  <c r="H159" i="3" s="1"/>
  <c r="K158" i="3"/>
  <c r="J158" i="3"/>
  <c r="D158" i="3"/>
  <c r="G158" i="3" s="1"/>
  <c r="K157" i="3"/>
  <c r="J157" i="3"/>
  <c r="D157" i="3"/>
  <c r="G157" i="3" s="1"/>
  <c r="K156" i="3"/>
  <c r="J156" i="3"/>
  <c r="D156" i="3"/>
  <c r="G156" i="3" s="1"/>
  <c r="K155" i="3"/>
  <c r="J155" i="3"/>
  <c r="D155" i="3"/>
  <c r="H155" i="3" s="1"/>
  <c r="K154" i="3"/>
  <c r="J154" i="3"/>
  <c r="D154" i="3"/>
  <c r="G154" i="3" s="1"/>
  <c r="K153" i="3"/>
  <c r="J153" i="3"/>
  <c r="D153" i="3"/>
  <c r="G153" i="3" s="1"/>
  <c r="K152" i="3"/>
  <c r="J152" i="3"/>
  <c r="D152" i="3"/>
  <c r="K151" i="3"/>
  <c r="J151" i="3"/>
  <c r="D151" i="3"/>
  <c r="G151" i="3" s="1"/>
  <c r="K150" i="3"/>
  <c r="J150" i="3"/>
  <c r="D150" i="3"/>
  <c r="H150" i="3" s="1"/>
  <c r="K149" i="3"/>
  <c r="J149" i="3"/>
  <c r="D149" i="3"/>
  <c r="G149" i="3" s="1"/>
  <c r="K148" i="3"/>
  <c r="J148" i="3"/>
  <c r="D148" i="3"/>
  <c r="F148" i="3" s="1"/>
  <c r="K147" i="3"/>
  <c r="J147" i="3"/>
  <c r="D147" i="3"/>
  <c r="F147" i="3" s="1"/>
  <c r="K146" i="3"/>
  <c r="J146" i="3"/>
  <c r="D146" i="3"/>
  <c r="H146" i="3" s="1"/>
  <c r="K145" i="3"/>
  <c r="J145" i="3"/>
  <c r="D145" i="3"/>
  <c r="H145" i="3" s="1"/>
  <c r="K144" i="3"/>
  <c r="J144" i="3"/>
  <c r="D144" i="3"/>
  <c r="H144" i="3" s="1"/>
  <c r="K143" i="3"/>
  <c r="J143" i="3"/>
  <c r="D143" i="3"/>
  <c r="H143" i="3" s="1"/>
  <c r="K142" i="3"/>
  <c r="J142" i="3"/>
  <c r="D142" i="3"/>
  <c r="G142" i="3" s="1"/>
  <c r="K141" i="3"/>
  <c r="J141" i="3"/>
  <c r="D141" i="3"/>
  <c r="G141" i="3" s="1"/>
  <c r="K140" i="3"/>
  <c r="J140" i="3"/>
  <c r="D140" i="3"/>
  <c r="F140" i="3" s="1"/>
  <c r="K139" i="3"/>
  <c r="J139" i="3"/>
  <c r="D139" i="3"/>
  <c r="K138" i="3"/>
  <c r="J138" i="3"/>
  <c r="D138" i="3"/>
  <c r="G138" i="3" s="1"/>
  <c r="K137" i="3"/>
  <c r="J137" i="3"/>
  <c r="D137" i="3"/>
  <c r="H137" i="3" s="1"/>
  <c r="K136" i="3"/>
  <c r="J136" i="3"/>
  <c r="D136" i="3"/>
  <c r="K135" i="3"/>
  <c r="J135" i="3"/>
  <c r="D135" i="3"/>
  <c r="G135" i="3" s="1"/>
  <c r="K134" i="3"/>
  <c r="J134" i="3"/>
  <c r="D134" i="3"/>
  <c r="G134" i="3" s="1"/>
  <c r="K133" i="3"/>
  <c r="J133" i="3"/>
  <c r="D133" i="3"/>
  <c r="G133" i="3" s="1"/>
  <c r="K132" i="3"/>
  <c r="J132" i="3"/>
  <c r="D132" i="3"/>
  <c r="G132" i="3" s="1"/>
  <c r="K131" i="3"/>
  <c r="J131" i="3"/>
  <c r="D131" i="3"/>
  <c r="G131" i="3" s="1"/>
  <c r="K130" i="3"/>
  <c r="J130" i="3"/>
  <c r="D130" i="3"/>
  <c r="F130" i="3" s="1"/>
  <c r="K129" i="3"/>
  <c r="J129" i="3"/>
  <c r="D129" i="3"/>
  <c r="K128" i="3"/>
  <c r="J128" i="3"/>
  <c r="D128" i="3"/>
  <c r="G128" i="3" s="1"/>
  <c r="K127" i="3"/>
  <c r="J127" i="3"/>
  <c r="D127" i="3"/>
  <c r="G127" i="3" s="1"/>
  <c r="K126" i="3"/>
  <c r="J126" i="3"/>
  <c r="D126" i="3"/>
  <c r="F126" i="3" s="1"/>
  <c r="K125" i="3"/>
  <c r="J125" i="3"/>
  <c r="D125" i="3"/>
  <c r="G125" i="3" s="1"/>
  <c r="K124" i="3"/>
  <c r="J124" i="3"/>
  <c r="D124" i="3"/>
  <c r="F124" i="3" s="1"/>
  <c r="K123" i="3"/>
  <c r="J123" i="3"/>
  <c r="D123" i="3"/>
  <c r="H123" i="3" s="1"/>
  <c r="K122" i="3"/>
  <c r="J122" i="3"/>
  <c r="D122" i="3"/>
  <c r="H122" i="3" s="1"/>
  <c r="K121" i="3"/>
  <c r="J121" i="3"/>
  <c r="D121" i="3"/>
  <c r="G121" i="3" s="1"/>
  <c r="K120" i="3"/>
  <c r="J120" i="3"/>
  <c r="D120" i="3"/>
  <c r="F120" i="3" s="1"/>
  <c r="K119" i="3"/>
  <c r="J119" i="3"/>
  <c r="D119" i="3"/>
  <c r="K118" i="3"/>
  <c r="J118" i="3"/>
  <c r="D118" i="3"/>
  <c r="H118" i="3" s="1"/>
  <c r="K117" i="3"/>
  <c r="J117" i="3"/>
  <c r="D117" i="3"/>
  <c r="G117" i="3" s="1"/>
  <c r="K116" i="3"/>
  <c r="J116" i="3"/>
  <c r="D116" i="3"/>
  <c r="H116" i="3" s="1"/>
  <c r="K115" i="3"/>
  <c r="J115" i="3"/>
  <c r="D115" i="3"/>
  <c r="G115" i="3" s="1"/>
  <c r="K114" i="3"/>
  <c r="J114" i="3"/>
  <c r="D114" i="3"/>
  <c r="G114" i="3" s="1"/>
  <c r="K113" i="3"/>
  <c r="J113" i="3"/>
  <c r="D113" i="3"/>
  <c r="G113" i="3" s="1"/>
  <c r="K112" i="3"/>
  <c r="J112" i="3"/>
  <c r="D112" i="3"/>
  <c r="H112" i="3" s="1"/>
  <c r="K111" i="3"/>
  <c r="J111" i="3"/>
  <c r="D111" i="3"/>
  <c r="G111" i="3" s="1"/>
  <c r="K110" i="3"/>
  <c r="J110" i="3"/>
  <c r="D110" i="3"/>
  <c r="H110" i="3" s="1"/>
  <c r="K109" i="3"/>
  <c r="J109" i="3"/>
  <c r="D109" i="3"/>
  <c r="G109" i="3" s="1"/>
  <c r="K108" i="3"/>
  <c r="J108" i="3"/>
  <c r="D108" i="3"/>
  <c r="H108" i="3" s="1"/>
  <c r="K107" i="3"/>
  <c r="J107" i="3"/>
  <c r="D107" i="3"/>
  <c r="G107" i="3" s="1"/>
  <c r="K106" i="3"/>
  <c r="J106" i="3"/>
  <c r="D106" i="3"/>
  <c r="F106" i="3" s="1"/>
  <c r="K105" i="3"/>
  <c r="J105" i="3"/>
  <c r="D105" i="3"/>
  <c r="G105" i="3" s="1"/>
  <c r="K104" i="3"/>
  <c r="J104" i="3"/>
  <c r="D104" i="3"/>
  <c r="H104" i="3" s="1"/>
  <c r="K103" i="3"/>
  <c r="J103" i="3"/>
  <c r="D103" i="3"/>
  <c r="G103" i="3" s="1"/>
  <c r="K102" i="3"/>
  <c r="J102" i="3"/>
  <c r="D102" i="3"/>
  <c r="H102" i="3" s="1"/>
  <c r="K101" i="3"/>
  <c r="J101" i="3"/>
  <c r="D101" i="3"/>
  <c r="G101" i="3" s="1"/>
  <c r="K100" i="3"/>
  <c r="J100" i="3"/>
  <c r="D100" i="3"/>
  <c r="H100" i="3" s="1"/>
  <c r="K99" i="3"/>
  <c r="J99" i="3"/>
  <c r="D99" i="3"/>
  <c r="F99" i="3" s="1"/>
  <c r="K98" i="3"/>
  <c r="J98" i="3"/>
  <c r="D98" i="3"/>
  <c r="G98" i="3" s="1"/>
  <c r="K97" i="3"/>
  <c r="J97" i="3"/>
  <c r="D97" i="3"/>
  <c r="G97" i="3" s="1"/>
  <c r="K96" i="3"/>
  <c r="J96" i="3"/>
  <c r="D96" i="3"/>
  <c r="H96" i="3" s="1"/>
  <c r="K95" i="3"/>
  <c r="J95" i="3"/>
  <c r="D95" i="3"/>
  <c r="G95" i="3" s="1"/>
  <c r="K94" i="3"/>
  <c r="J94" i="3"/>
  <c r="D94" i="3"/>
  <c r="F94" i="3" s="1"/>
  <c r="K93" i="3"/>
  <c r="J93" i="3"/>
  <c r="D93" i="3"/>
  <c r="G93" i="3" s="1"/>
  <c r="K92" i="3"/>
  <c r="J92" i="3"/>
  <c r="D92" i="3"/>
  <c r="F92" i="3" s="1"/>
  <c r="K91" i="3"/>
  <c r="J91" i="3"/>
  <c r="D91" i="3"/>
  <c r="F91" i="3" s="1"/>
  <c r="K90" i="3"/>
  <c r="J90" i="3"/>
  <c r="D90" i="3"/>
  <c r="F90" i="3" s="1"/>
  <c r="K89" i="3"/>
  <c r="J89" i="3"/>
  <c r="D89" i="3"/>
  <c r="K88" i="3"/>
  <c r="J88" i="3"/>
  <c r="D88" i="3"/>
  <c r="H88" i="3" s="1"/>
  <c r="K87" i="3"/>
  <c r="J87" i="3"/>
  <c r="D87" i="3"/>
  <c r="F87" i="3" s="1"/>
  <c r="K86" i="3"/>
  <c r="J86" i="3"/>
  <c r="D86" i="3"/>
  <c r="H86" i="3" s="1"/>
  <c r="K85" i="3"/>
  <c r="J85" i="3"/>
  <c r="D85" i="3"/>
  <c r="G85" i="3" s="1"/>
  <c r="K84" i="3"/>
  <c r="J84" i="3"/>
  <c r="D84" i="3"/>
  <c r="F84" i="3" s="1"/>
  <c r="K83" i="3"/>
  <c r="J83" i="3"/>
  <c r="D83" i="3"/>
  <c r="F83" i="3" s="1"/>
  <c r="K82" i="3"/>
  <c r="J82" i="3"/>
  <c r="D82" i="3"/>
  <c r="G82" i="3" s="1"/>
  <c r="K81" i="3"/>
  <c r="J81" i="3"/>
  <c r="D81" i="3"/>
  <c r="G81" i="3" s="1"/>
  <c r="K80" i="3"/>
  <c r="J80" i="3"/>
  <c r="D80" i="3"/>
  <c r="H80" i="3" s="1"/>
  <c r="K79" i="3"/>
  <c r="J79" i="3"/>
  <c r="D79" i="3"/>
  <c r="F79" i="3" s="1"/>
  <c r="K78" i="3"/>
  <c r="J78" i="3"/>
  <c r="D78" i="3"/>
  <c r="F78" i="3" s="1"/>
  <c r="K77" i="3"/>
  <c r="J77" i="3"/>
  <c r="D77" i="3"/>
  <c r="G77" i="3" s="1"/>
  <c r="K76" i="3"/>
  <c r="J76" i="3"/>
  <c r="D76" i="3"/>
  <c r="F76" i="3" s="1"/>
  <c r="K75" i="3"/>
  <c r="J75" i="3"/>
  <c r="D75" i="3"/>
  <c r="F75" i="3" s="1"/>
  <c r="K74" i="3"/>
  <c r="J74" i="3"/>
  <c r="D74" i="3"/>
  <c r="F74" i="3" s="1"/>
  <c r="K73" i="3"/>
  <c r="J73" i="3"/>
  <c r="D73" i="3"/>
  <c r="G73" i="3" s="1"/>
  <c r="K72" i="3"/>
  <c r="J72" i="3"/>
  <c r="D72" i="3"/>
  <c r="H72" i="3" s="1"/>
  <c r="K71" i="3"/>
  <c r="J71" i="3"/>
  <c r="D71" i="3"/>
  <c r="F71" i="3" s="1"/>
  <c r="K70" i="3"/>
  <c r="J70" i="3"/>
  <c r="D70" i="3"/>
  <c r="H70" i="3" s="1"/>
  <c r="K69" i="3"/>
  <c r="J69" i="3"/>
  <c r="D69" i="3"/>
  <c r="G69" i="3" s="1"/>
  <c r="K68" i="3"/>
  <c r="J68" i="3"/>
  <c r="D68" i="3"/>
  <c r="F68" i="3" s="1"/>
  <c r="K67" i="3"/>
  <c r="J67" i="3"/>
  <c r="D67" i="3"/>
  <c r="F67" i="3" s="1"/>
  <c r="K66" i="3"/>
  <c r="J66" i="3"/>
  <c r="D66" i="3"/>
  <c r="G66" i="3" s="1"/>
  <c r="K65" i="3"/>
  <c r="J65" i="3"/>
  <c r="D65" i="3"/>
  <c r="G65" i="3" s="1"/>
  <c r="K64" i="3"/>
  <c r="J64" i="3"/>
  <c r="D64" i="3"/>
  <c r="H64" i="3" s="1"/>
  <c r="K63" i="3"/>
  <c r="J63" i="3"/>
  <c r="D63" i="3"/>
  <c r="F63" i="3" s="1"/>
  <c r="K62" i="3"/>
  <c r="J62" i="3"/>
  <c r="D62" i="3"/>
  <c r="F62" i="3" s="1"/>
  <c r="K61" i="3"/>
  <c r="J61" i="3"/>
  <c r="D61" i="3"/>
  <c r="G61" i="3" s="1"/>
  <c r="K60" i="3"/>
  <c r="J60" i="3"/>
  <c r="D60" i="3"/>
  <c r="F60" i="3" s="1"/>
  <c r="K59" i="3"/>
  <c r="J59" i="3"/>
  <c r="D59" i="3"/>
  <c r="F59" i="3" s="1"/>
  <c r="K58" i="3"/>
  <c r="J58" i="3"/>
  <c r="D58" i="3"/>
  <c r="F58" i="3" s="1"/>
  <c r="K57" i="3"/>
  <c r="J57" i="3"/>
  <c r="D57" i="3"/>
  <c r="G57" i="3" s="1"/>
  <c r="K56" i="3"/>
  <c r="J56" i="3"/>
  <c r="D56" i="3"/>
  <c r="H56" i="3" s="1"/>
  <c r="K55" i="3"/>
  <c r="J55" i="3"/>
  <c r="D55" i="3"/>
  <c r="F55" i="3" s="1"/>
  <c r="K54" i="3"/>
  <c r="J54" i="3"/>
  <c r="D54" i="3"/>
  <c r="G54" i="3" s="1"/>
  <c r="K53" i="3"/>
  <c r="J53" i="3"/>
  <c r="D53" i="3"/>
  <c r="G53" i="3" s="1"/>
  <c r="K52" i="3"/>
  <c r="J52" i="3"/>
  <c r="D52" i="3"/>
  <c r="F52" i="3" s="1"/>
  <c r="K51" i="3"/>
  <c r="J51" i="3"/>
  <c r="D51" i="3"/>
  <c r="F51" i="3" s="1"/>
  <c r="K50" i="3"/>
  <c r="J50" i="3"/>
  <c r="D50" i="3"/>
  <c r="F50" i="3" s="1"/>
  <c r="K49" i="3"/>
  <c r="J49" i="3"/>
  <c r="D49" i="3"/>
  <c r="G49" i="3" s="1"/>
  <c r="K48" i="3"/>
  <c r="J48" i="3"/>
  <c r="D48" i="3"/>
  <c r="H48" i="3" s="1"/>
  <c r="K47" i="3"/>
  <c r="J47" i="3"/>
  <c r="D47" i="3"/>
  <c r="F47" i="3" s="1"/>
  <c r="K46" i="3"/>
  <c r="J46" i="3"/>
  <c r="D46" i="3"/>
  <c r="H46" i="3" s="1"/>
  <c r="K45" i="3"/>
  <c r="J45" i="3"/>
  <c r="D45" i="3"/>
  <c r="G45" i="3" s="1"/>
  <c r="K44" i="3"/>
  <c r="J44" i="3"/>
  <c r="D44" i="3"/>
  <c r="H44" i="3" s="1"/>
  <c r="K43" i="3"/>
  <c r="J43" i="3"/>
  <c r="D43" i="3"/>
  <c r="F43" i="3" s="1"/>
  <c r="K42" i="3"/>
  <c r="J42" i="3"/>
  <c r="D42" i="3"/>
  <c r="G42" i="3" s="1"/>
  <c r="K41" i="3"/>
  <c r="J41" i="3"/>
  <c r="D41" i="3"/>
  <c r="G41" i="3" s="1"/>
  <c r="K40" i="3"/>
  <c r="J40" i="3"/>
  <c r="D40" i="3"/>
  <c r="G40" i="3" s="1"/>
  <c r="K39" i="3"/>
  <c r="J39" i="3"/>
  <c r="D39" i="3"/>
  <c r="F39" i="3" s="1"/>
  <c r="K38" i="3"/>
  <c r="J38" i="3"/>
  <c r="D38" i="3"/>
  <c r="F38" i="3" s="1"/>
  <c r="K37" i="3"/>
  <c r="J37" i="3"/>
  <c r="D37" i="3"/>
  <c r="G37" i="3" s="1"/>
  <c r="K36" i="3"/>
  <c r="J36" i="3"/>
  <c r="D36" i="3"/>
  <c r="F36" i="3" s="1"/>
  <c r="K35" i="3"/>
  <c r="J35" i="3"/>
  <c r="D35" i="3"/>
  <c r="F35" i="3" s="1"/>
  <c r="K34" i="3"/>
  <c r="J34" i="3"/>
  <c r="D34" i="3"/>
  <c r="F34" i="3" s="1"/>
  <c r="K33" i="3"/>
  <c r="J33" i="3"/>
  <c r="D33" i="3"/>
  <c r="G33" i="3" s="1"/>
  <c r="K32" i="3"/>
  <c r="J32" i="3"/>
  <c r="D32" i="3"/>
  <c r="H32" i="3" s="1"/>
  <c r="K31" i="3"/>
  <c r="J31" i="3"/>
  <c r="D31" i="3"/>
  <c r="G31" i="3" s="1"/>
  <c r="K30" i="3"/>
  <c r="J30" i="3"/>
  <c r="D30" i="3"/>
  <c r="F30" i="3" s="1"/>
  <c r="K29" i="3"/>
  <c r="J29" i="3"/>
  <c r="D29" i="3"/>
  <c r="G29" i="3" s="1"/>
  <c r="K28" i="3"/>
  <c r="J28" i="3"/>
  <c r="D28" i="3"/>
  <c r="H28" i="3" s="1"/>
  <c r="K27" i="3"/>
  <c r="J27" i="3"/>
  <c r="D27" i="3"/>
  <c r="G27" i="3" s="1"/>
  <c r="K26" i="3"/>
  <c r="J26" i="3"/>
  <c r="D26" i="3"/>
  <c r="F26" i="3" s="1"/>
  <c r="K25" i="3"/>
  <c r="J25" i="3"/>
  <c r="D25" i="3"/>
  <c r="G25" i="3" s="1"/>
  <c r="K23" i="3"/>
  <c r="J23" i="3"/>
  <c r="D23" i="3"/>
  <c r="G23" i="3" s="1"/>
  <c r="K21" i="3"/>
  <c r="J21" i="3"/>
  <c r="D21" i="3"/>
  <c r="G21" i="3" s="1"/>
  <c r="K19" i="3"/>
  <c r="J19" i="3"/>
  <c r="D19" i="3"/>
  <c r="G19" i="3" s="1"/>
  <c r="K17" i="3"/>
  <c r="J17" i="3"/>
  <c r="D17" i="3"/>
  <c r="G17" i="3" s="1"/>
  <c r="K15" i="3"/>
  <c r="J15" i="3"/>
  <c r="D15" i="3"/>
  <c r="G15" i="3" s="1"/>
  <c r="K13" i="3"/>
  <c r="J13" i="3"/>
  <c r="D13" i="3"/>
  <c r="G13" i="3" s="1"/>
  <c r="K12" i="3"/>
  <c r="J12" i="3"/>
  <c r="D12" i="3"/>
  <c r="G12" i="3" s="1"/>
  <c r="K11" i="3"/>
  <c r="J11" i="3"/>
  <c r="D11" i="3"/>
  <c r="G11" i="3" s="1"/>
  <c r="K10" i="3"/>
  <c r="J10" i="3"/>
  <c r="D10" i="3"/>
  <c r="G10" i="3" s="1"/>
  <c r="K9" i="3"/>
  <c r="J9" i="3"/>
  <c r="D9" i="3"/>
  <c r="G9" i="3" s="1"/>
  <c r="K8" i="3"/>
  <c r="J8" i="3"/>
  <c r="D8" i="3"/>
  <c r="G8" i="3" s="1"/>
  <c r="K7" i="3"/>
  <c r="J7" i="3"/>
  <c r="D7" i="3"/>
  <c r="G7" i="3" s="1"/>
  <c r="K6" i="3"/>
  <c r="J6" i="3"/>
  <c r="D6" i="3"/>
  <c r="G6" i="3" s="1"/>
  <c r="K5" i="3"/>
  <c r="J5" i="3"/>
  <c r="D5" i="3"/>
  <c r="G5" i="3" s="1"/>
  <c r="K4" i="3"/>
  <c r="J4" i="3"/>
  <c r="D4" i="3"/>
  <c r="G4" i="3" s="1"/>
  <c r="K3" i="3"/>
  <c r="J3" i="3"/>
  <c r="D3" i="3"/>
  <c r="G3" i="3" s="1"/>
  <c r="K2" i="3"/>
  <c r="J2" i="3"/>
  <c r="D2" i="3"/>
  <c r="G2" i="3" s="1"/>
  <c r="F207" i="3" l="1"/>
  <c r="H234" i="3"/>
  <c r="F235" i="3"/>
  <c r="F135" i="3"/>
  <c r="F46" i="3"/>
  <c r="F249" i="3"/>
  <c r="F251" i="3"/>
  <c r="G126" i="3"/>
  <c r="F283" i="3"/>
  <c r="H126" i="3"/>
  <c r="G44" i="3"/>
  <c r="G62" i="3"/>
  <c r="F183" i="3"/>
  <c r="F303" i="3"/>
  <c r="H14" i="3"/>
  <c r="H81" i="3"/>
  <c r="F82" i="3"/>
  <c r="G18" i="3"/>
  <c r="F20" i="3"/>
  <c r="H22" i="3"/>
  <c r="G52" i="3"/>
  <c r="H65" i="3"/>
  <c r="F66" i="3"/>
  <c r="H92" i="3"/>
  <c r="F14" i="3"/>
  <c r="G22" i="3"/>
  <c r="H24" i="3"/>
  <c r="H40" i="3"/>
  <c r="F41" i="3"/>
  <c r="F42" i="3"/>
  <c r="G46" i="3"/>
  <c r="H69" i="3"/>
  <c r="F70" i="3"/>
  <c r="G90" i="3"/>
  <c r="H105" i="3"/>
  <c r="G221" i="3"/>
  <c r="F222" i="3"/>
  <c r="F279" i="3"/>
  <c r="F287" i="3"/>
  <c r="F18" i="3"/>
  <c r="H20" i="3"/>
  <c r="F24" i="3"/>
  <c r="H16" i="3"/>
  <c r="F16" i="3"/>
  <c r="G34" i="3"/>
  <c r="G58" i="3"/>
  <c r="H59" i="3"/>
  <c r="H62" i="3"/>
  <c r="G68" i="3"/>
  <c r="F80" i="3"/>
  <c r="H82" i="3"/>
  <c r="H91" i="3"/>
  <c r="G94" i="3"/>
  <c r="F103" i="3"/>
  <c r="F104" i="3"/>
  <c r="G108" i="3"/>
  <c r="F132" i="3"/>
  <c r="F142" i="3"/>
  <c r="F228" i="3"/>
  <c r="F231" i="3"/>
  <c r="F291" i="3"/>
  <c r="H58" i="3"/>
  <c r="H132" i="3"/>
  <c r="F44" i="3"/>
  <c r="F127" i="3"/>
  <c r="F128" i="3"/>
  <c r="F138" i="3"/>
  <c r="F151" i="3"/>
  <c r="H156" i="3"/>
  <c r="F224" i="3"/>
  <c r="G240" i="3"/>
  <c r="F247" i="3"/>
  <c r="F252" i="3"/>
  <c r="H34" i="3"/>
  <c r="H53" i="3"/>
  <c r="F54" i="3"/>
  <c r="G60" i="3"/>
  <c r="H68" i="3"/>
  <c r="G70" i="3"/>
  <c r="H90" i="3"/>
  <c r="H114" i="3"/>
  <c r="F115" i="3"/>
  <c r="G120" i="3"/>
  <c r="H121" i="3"/>
  <c r="F122" i="3"/>
  <c r="F146" i="3"/>
  <c r="F149" i="3"/>
  <c r="F175" i="3"/>
  <c r="H188" i="3"/>
  <c r="F205" i="3"/>
  <c r="F216" i="3"/>
  <c r="G222" i="3"/>
  <c r="G231" i="3"/>
  <c r="G251" i="3"/>
  <c r="G252" i="3"/>
  <c r="F253" i="3"/>
  <c r="F254" i="3"/>
  <c r="F256" i="3"/>
  <c r="G291" i="3"/>
  <c r="F293" i="3"/>
  <c r="H60" i="3"/>
  <c r="H115" i="3"/>
  <c r="H120" i="3"/>
  <c r="G122" i="3"/>
  <c r="G146" i="3"/>
  <c r="H149" i="3"/>
  <c r="H175" i="3"/>
  <c r="G253" i="3"/>
  <c r="G254" i="3"/>
  <c r="H15" i="3"/>
  <c r="H33" i="3"/>
  <c r="G36" i="3"/>
  <c r="G38" i="3"/>
  <c r="H42" i="3"/>
  <c r="F48" i="3"/>
  <c r="G50" i="3"/>
  <c r="H54" i="3"/>
  <c r="F57" i="3"/>
  <c r="H66" i="3"/>
  <c r="G74" i="3"/>
  <c r="H75" i="3"/>
  <c r="G76" i="3"/>
  <c r="G78" i="3"/>
  <c r="H84" i="3"/>
  <c r="G86" i="3"/>
  <c r="G92" i="3"/>
  <c r="H98" i="3"/>
  <c r="F108" i="3"/>
  <c r="G110" i="3"/>
  <c r="H124" i="3"/>
  <c r="G164" i="3"/>
  <c r="H164" i="3"/>
  <c r="G213" i="3"/>
  <c r="H213" i="3"/>
  <c r="F213" i="3"/>
  <c r="F227" i="3"/>
  <c r="H227" i="3"/>
  <c r="G227" i="3"/>
  <c r="H237" i="3"/>
  <c r="G237" i="3"/>
  <c r="F237" i="3"/>
  <c r="H277" i="3"/>
  <c r="G277" i="3"/>
  <c r="F277" i="3"/>
  <c r="H36" i="3"/>
  <c r="H38" i="3"/>
  <c r="H50" i="3"/>
  <c r="H74" i="3"/>
  <c r="H76" i="3"/>
  <c r="H78" i="3"/>
  <c r="H106" i="3"/>
  <c r="G106" i="3"/>
  <c r="G180" i="3"/>
  <c r="H180" i="3"/>
  <c r="G241" i="3"/>
  <c r="H241" i="3"/>
  <c r="F245" i="3"/>
  <c r="H245" i="3"/>
  <c r="H263" i="3"/>
  <c r="G263" i="3"/>
  <c r="H267" i="3"/>
  <c r="G267" i="3"/>
  <c r="H271" i="3"/>
  <c r="F271" i="3"/>
  <c r="H285" i="3"/>
  <c r="G285" i="3"/>
  <c r="F285" i="3"/>
  <c r="G89" i="3"/>
  <c r="F89" i="3"/>
  <c r="G119" i="3"/>
  <c r="F119" i="3"/>
  <c r="H136" i="3"/>
  <c r="G136" i="3"/>
  <c r="G187" i="3"/>
  <c r="H187" i="3"/>
  <c r="H226" i="3"/>
  <c r="G226" i="3"/>
  <c r="F226" i="3"/>
  <c r="F229" i="3"/>
  <c r="G229" i="3"/>
  <c r="H238" i="3"/>
  <c r="G238" i="3"/>
  <c r="F238" i="3"/>
  <c r="G26" i="3"/>
  <c r="F27" i="3"/>
  <c r="H27" i="3"/>
  <c r="H49" i="3"/>
  <c r="H52" i="3"/>
  <c r="F64" i="3"/>
  <c r="F73" i="3"/>
  <c r="G84" i="3"/>
  <c r="H85" i="3"/>
  <c r="F86" i="3"/>
  <c r="H94" i="3"/>
  <c r="G99" i="3"/>
  <c r="H99" i="3"/>
  <c r="G104" i="3"/>
  <c r="F110" i="3"/>
  <c r="G124" i="3"/>
  <c r="H128" i="3"/>
  <c r="H135" i="3"/>
  <c r="F136" i="3"/>
  <c r="H138" i="3"/>
  <c r="G143" i="3"/>
  <c r="F143" i="3"/>
  <c r="G150" i="3"/>
  <c r="F150" i="3"/>
  <c r="G217" i="3"/>
  <c r="H217" i="3"/>
  <c r="F217" i="3"/>
  <c r="G223" i="3"/>
  <c r="F223" i="3"/>
  <c r="H299" i="3"/>
  <c r="G299" i="3"/>
  <c r="F299" i="3"/>
  <c r="H142" i="3"/>
  <c r="H207" i="3"/>
  <c r="G247" i="3"/>
  <c r="G283" i="3"/>
  <c r="G293" i="3"/>
  <c r="H206" i="3"/>
  <c r="F28" i="3"/>
  <c r="H43" i="3"/>
  <c r="F7" i="3"/>
  <c r="G28" i="3"/>
  <c r="G39" i="3"/>
  <c r="F40" i="3"/>
  <c r="G47" i="3"/>
  <c r="G48" i="3"/>
  <c r="G55" i="3"/>
  <c r="F56" i="3"/>
  <c r="G63" i="3"/>
  <c r="G64" i="3"/>
  <c r="G71" i="3"/>
  <c r="F72" i="3"/>
  <c r="G79" i="3"/>
  <c r="G80" i="3"/>
  <c r="G87" i="3"/>
  <c r="F88" i="3"/>
  <c r="F95" i="3"/>
  <c r="F96" i="3"/>
  <c r="F100" i="3"/>
  <c r="F102" i="3"/>
  <c r="F111" i="3"/>
  <c r="F112" i="3"/>
  <c r="F116" i="3"/>
  <c r="F118" i="3"/>
  <c r="G130" i="3"/>
  <c r="G139" i="3"/>
  <c r="H139" i="3"/>
  <c r="G140" i="3"/>
  <c r="F144" i="3"/>
  <c r="H171" i="3"/>
  <c r="F199" i="3"/>
  <c r="G209" i="3"/>
  <c r="F209" i="3"/>
  <c r="H220" i="3"/>
  <c r="G220" i="3"/>
  <c r="F220" i="3"/>
  <c r="H269" i="3"/>
  <c r="G269" i="3"/>
  <c r="H301" i="3"/>
  <c r="G301" i="3"/>
  <c r="F301" i="3"/>
  <c r="F25" i="3"/>
  <c r="F32" i="3"/>
  <c r="H2" i="3"/>
  <c r="F3" i="3"/>
  <c r="F11" i="3"/>
  <c r="H29" i="3"/>
  <c r="G32" i="3"/>
  <c r="H3" i="3"/>
  <c r="H4" i="3"/>
  <c r="F5" i="3"/>
  <c r="H7" i="3"/>
  <c r="H8" i="3"/>
  <c r="F9" i="3"/>
  <c r="H11" i="3"/>
  <c r="H12" i="3"/>
  <c r="F13" i="3"/>
  <c r="F15" i="3"/>
  <c r="H23" i="3"/>
  <c r="F33" i="3"/>
  <c r="H39" i="3"/>
  <c r="F49" i="3"/>
  <c r="H55" i="3"/>
  <c r="G56" i="3"/>
  <c r="F65" i="3"/>
  <c r="H71" i="3"/>
  <c r="G72" i="3"/>
  <c r="F81" i="3"/>
  <c r="H87" i="3"/>
  <c r="G88" i="3"/>
  <c r="G96" i="3"/>
  <c r="H97" i="3"/>
  <c r="F98" i="3"/>
  <c r="G100" i="3"/>
  <c r="G102" i="3"/>
  <c r="F107" i="3"/>
  <c r="G112" i="3"/>
  <c r="H113" i="3"/>
  <c r="F114" i="3"/>
  <c r="G116" i="3"/>
  <c r="G118" i="3"/>
  <c r="G129" i="3"/>
  <c r="H129" i="3"/>
  <c r="H130" i="3"/>
  <c r="F131" i="3"/>
  <c r="F134" i="3"/>
  <c r="F139" i="3"/>
  <c r="H140" i="3"/>
  <c r="F141" i="3"/>
  <c r="G144" i="3"/>
  <c r="G147" i="3"/>
  <c r="H147" i="3"/>
  <c r="G148" i="3"/>
  <c r="F167" i="3"/>
  <c r="H196" i="3"/>
  <c r="G204" i="3"/>
  <c r="H204" i="3"/>
  <c r="H233" i="3"/>
  <c r="G233" i="3"/>
  <c r="F233" i="3"/>
  <c r="H258" i="3"/>
  <c r="G258" i="3"/>
  <c r="F258" i="3"/>
  <c r="H107" i="3"/>
  <c r="H131" i="3"/>
  <c r="H134" i="3"/>
  <c r="G137" i="3"/>
  <c r="F137" i="3"/>
  <c r="H141" i="3"/>
  <c r="H148" i="3"/>
  <c r="G191" i="3"/>
  <c r="H191" i="3"/>
  <c r="H203" i="3"/>
  <c r="G225" i="3"/>
  <c r="F225" i="3"/>
  <c r="H236" i="3"/>
  <c r="G236" i="3"/>
  <c r="F236" i="3"/>
  <c r="G244" i="3"/>
  <c r="H244" i="3"/>
  <c r="F17" i="3"/>
  <c r="F19" i="3"/>
  <c r="H30" i="3"/>
  <c r="H35" i="3"/>
  <c r="G123" i="3"/>
  <c r="F123" i="3"/>
  <c r="G145" i="3"/>
  <c r="F145" i="3"/>
  <c r="G159" i="3"/>
  <c r="F159" i="3"/>
  <c r="G172" i="3"/>
  <c r="H172" i="3"/>
  <c r="G230" i="3"/>
  <c r="H230" i="3"/>
  <c r="F230" i="3"/>
  <c r="F248" i="3"/>
  <c r="G248" i="3"/>
  <c r="H275" i="3"/>
  <c r="G275" i="3"/>
  <c r="F275" i="3"/>
  <c r="H295" i="3"/>
  <c r="F295" i="3"/>
  <c r="H223" i="3"/>
  <c r="G249" i="3"/>
  <c r="G256" i="3"/>
  <c r="H6" i="3"/>
  <c r="H10" i="3"/>
  <c r="H21" i="3"/>
  <c r="H31" i="3"/>
  <c r="G160" i="3"/>
  <c r="H160" i="3"/>
  <c r="G179" i="3"/>
  <c r="H179" i="3"/>
  <c r="F179" i="3"/>
  <c r="G192" i="3"/>
  <c r="H192" i="3"/>
  <c r="H37" i="3"/>
  <c r="F2" i="3"/>
  <c r="F4" i="3"/>
  <c r="H5" i="3"/>
  <c r="F8" i="3"/>
  <c r="H9" i="3"/>
  <c r="F12" i="3"/>
  <c r="H13" i="3"/>
  <c r="H17" i="3"/>
  <c r="H19" i="3"/>
  <c r="F23" i="3"/>
  <c r="H25" i="3"/>
  <c r="H26" i="3"/>
  <c r="F29" i="3"/>
  <c r="G30" i="3"/>
  <c r="G35" i="3"/>
  <c r="H41" i="3"/>
  <c r="F45" i="3"/>
  <c r="H47" i="3"/>
  <c r="G51" i="3"/>
  <c r="H57" i="3"/>
  <c r="F61" i="3"/>
  <c r="H63" i="3"/>
  <c r="G67" i="3"/>
  <c r="H73" i="3"/>
  <c r="F77" i="3"/>
  <c r="H79" i="3"/>
  <c r="G83" i="3"/>
  <c r="H89" i="3"/>
  <c r="F93" i="3"/>
  <c r="H95" i="3"/>
  <c r="F101" i="3"/>
  <c r="H103" i="3"/>
  <c r="F109" i="3"/>
  <c r="H111" i="3"/>
  <c r="F117" i="3"/>
  <c r="H119" i="3"/>
  <c r="F125" i="3"/>
  <c r="H127" i="3"/>
  <c r="F133" i="3"/>
  <c r="G155" i="3"/>
  <c r="F155" i="3"/>
  <c r="G212" i="3"/>
  <c r="H212" i="3"/>
  <c r="F212" i="3"/>
  <c r="H45" i="3"/>
  <c r="H51" i="3"/>
  <c r="H61" i="3"/>
  <c r="H67" i="3"/>
  <c r="H77" i="3"/>
  <c r="H83" i="3"/>
  <c r="H93" i="3"/>
  <c r="H101" i="3"/>
  <c r="H109" i="3"/>
  <c r="H117" i="3"/>
  <c r="H125" i="3"/>
  <c r="H133" i="3"/>
  <c r="G163" i="3"/>
  <c r="H163" i="3"/>
  <c r="F163" i="3"/>
  <c r="G176" i="3"/>
  <c r="H176" i="3"/>
  <c r="G195" i="3"/>
  <c r="H195" i="3"/>
  <c r="F195" i="3"/>
  <c r="F6" i="3"/>
  <c r="F10" i="3"/>
  <c r="F21" i="3"/>
  <c r="F31" i="3"/>
  <c r="F37" i="3"/>
  <c r="G43" i="3"/>
  <c r="F53" i="3"/>
  <c r="G59" i="3"/>
  <c r="F69" i="3"/>
  <c r="G75" i="3"/>
  <c r="F85" i="3"/>
  <c r="G91" i="3"/>
  <c r="F97" i="3"/>
  <c r="F105" i="3"/>
  <c r="F113" i="3"/>
  <c r="F121" i="3"/>
  <c r="F129" i="3"/>
  <c r="G152" i="3"/>
  <c r="H152" i="3"/>
  <c r="G208" i="3"/>
  <c r="H208" i="3"/>
  <c r="F208" i="3"/>
  <c r="G214" i="3"/>
  <c r="F214" i="3"/>
  <c r="H255" i="3"/>
  <c r="G255" i="3"/>
  <c r="H281" i="3"/>
  <c r="G281" i="3"/>
  <c r="F281" i="3"/>
  <c r="H151" i="3"/>
  <c r="H167" i="3"/>
  <c r="H183" i="3"/>
  <c r="H199" i="3"/>
  <c r="H205" i="3"/>
  <c r="H209" i="3"/>
  <c r="G210" i="3"/>
  <c r="F210" i="3"/>
  <c r="H214" i="3"/>
  <c r="H216" i="3"/>
  <c r="G219" i="3"/>
  <c r="H219" i="3"/>
  <c r="G224" i="3"/>
  <c r="H225" i="3"/>
  <c r="H228" i="3"/>
  <c r="H229" i="3"/>
  <c r="G232" i="3"/>
  <c r="G235" i="3"/>
  <c r="F239" i="3"/>
  <c r="F242" i="3"/>
  <c r="G243" i="3"/>
  <c r="F246" i="3"/>
  <c r="H248" i="3"/>
  <c r="G250" i="3"/>
  <c r="F250" i="3"/>
  <c r="F255" i="3"/>
  <c r="H257" i="3"/>
  <c r="G257" i="3"/>
  <c r="H289" i="3"/>
  <c r="G289" i="3"/>
  <c r="F289" i="3"/>
  <c r="G215" i="3"/>
  <c r="H215" i="3"/>
  <c r="H232" i="3"/>
  <c r="H239" i="3"/>
  <c r="G242" i="3"/>
  <c r="H243" i="3"/>
  <c r="H246" i="3"/>
  <c r="G259" i="3"/>
  <c r="F259" i="3"/>
  <c r="G261" i="3"/>
  <c r="F261" i="3"/>
  <c r="H297" i="3"/>
  <c r="G297" i="3"/>
  <c r="F297" i="3"/>
  <c r="H168" i="3"/>
  <c r="F171" i="3"/>
  <c r="H184" i="3"/>
  <c r="F187" i="3"/>
  <c r="H200" i="3"/>
  <c r="F203" i="3"/>
  <c r="F206" i="3"/>
  <c r="G211" i="3"/>
  <c r="H211" i="3"/>
  <c r="F215" i="3"/>
  <c r="G218" i="3"/>
  <c r="F218" i="3"/>
  <c r="F221" i="3"/>
  <c r="G234" i="3"/>
  <c r="F240" i="3"/>
  <c r="F241" i="3"/>
  <c r="F244" i="3"/>
  <c r="G245" i="3"/>
  <c r="H259" i="3"/>
  <c r="H260" i="3"/>
  <c r="G260" i="3"/>
  <c r="H261" i="3"/>
  <c r="H265" i="3"/>
  <c r="G265" i="3"/>
  <c r="H273" i="3"/>
  <c r="G273" i="3"/>
  <c r="F273" i="3"/>
  <c r="G271" i="3"/>
  <c r="G279" i="3"/>
  <c r="G287" i="3"/>
  <c r="G295" i="3"/>
  <c r="G303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153" i="3"/>
  <c r="H154" i="3"/>
  <c r="F157" i="3"/>
  <c r="H158" i="3"/>
  <c r="F161" i="3"/>
  <c r="H162" i="3"/>
  <c r="F165" i="3"/>
  <c r="H166" i="3"/>
  <c r="F169" i="3"/>
  <c r="H170" i="3"/>
  <c r="F173" i="3"/>
  <c r="H174" i="3"/>
  <c r="F177" i="3"/>
  <c r="H178" i="3"/>
  <c r="F181" i="3"/>
  <c r="H182" i="3"/>
  <c r="F185" i="3"/>
  <c r="H186" i="3"/>
  <c r="F189" i="3"/>
  <c r="H190" i="3"/>
  <c r="F193" i="3"/>
  <c r="H194" i="3"/>
  <c r="F197" i="3"/>
  <c r="H198" i="3"/>
  <c r="F201" i="3"/>
  <c r="H202" i="3"/>
  <c r="F152" i="3"/>
  <c r="H153" i="3"/>
  <c r="F156" i="3"/>
  <c r="H157" i="3"/>
  <c r="F160" i="3"/>
  <c r="H161" i="3"/>
  <c r="F164" i="3"/>
  <c r="H165" i="3"/>
  <c r="F168" i="3"/>
  <c r="H169" i="3"/>
  <c r="F172" i="3"/>
  <c r="H173" i="3"/>
  <c r="F176" i="3"/>
  <c r="H177" i="3"/>
  <c r="F180" i="3"/>
  <c r="H181" i="3"/>
  <c r="F184" i="3"/>
  <c r="H185" i="3"/>
  <c r="F188" i="3"/>
  <c r="H189" i="3"/>
  <c r="F192" i="3"/>
  <c r="H193" i="3"/>
  <c r="F196" i="3"/>
  <c r="H197" i="3"/>
  <c r="F200" i="3"/>
  <c r="H201" i="3"/>
  <c r="F204" i="3"/>
  <c r="F263" i="3"/>
  <c r="H264" i="3"/>
  <c r="F264" i="3"/>
  <c r="F267" i="3"/>
  <c r="H268" i="3"/>
  <c r="F268" i="3"/>
  <c r="H272" i="3"/>
  <c r="G272" i="3"/>
  <c r="F272" i="3"/>
  <c r="H280" i="3"/>
  <c r="G280" i="3"/>
  <c r="F280" i="3"/>
  <c r="H274" i="3"/>
  <c r="G274" i="3"/>
  <c r="F274" i="3"/>
  <c r="H282" i="3"/>
  <c r="G282" i="3"/>
  <c r="F282" i="3"/>
  <c r="H262" i="3"/>
  <c r="F262" i="3"/>
  <c r="F265" i="3"/>
  <c r="H266" i="3"/>
  <c r="F266" i="3"/>
  <c r="F269" i="3"/>
  <c r="H270" i="3"/>
  <c r="F270" i="3"/>
  <c r="H276" i="3"/>
  <c r="G276" i="3"/>
  <c r="F276" i="3"/>
  <c r="H278" i="3"/>
  <c r="G278" i="3"/>
  <c r="F278" i="3"/>
  <c r="F284" i="3"/>
  <c r="F286" i="3"/>
  <c r="F288" i="3"/>
  <c r="F290" i="3"/>
  <c r="F292" i="3"/>
  <c r="F294" i="3"/>
  <c r="F296" i="3"/>
  <c r="F298" i="3"/>
  <c r="F300" i="3"/>
  <c r="F302" i="3"/>
  <c r="G284" i="3"/>
  <c r="G286" i="3"/>
  <c r="G288" i="3"/>
  <c r="G290" i="3"/>
  <c r="G292" i="3"/>
  <c r="G294" i="3"/>
  <c r="G296" i="3"/>
  <c r="G298" i="3"/>
  <c r="G300" i="3"/>
  <c r="G302" i="3"/>
  <c r="I294" i="1"/>
  <c r="I295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600" i="1"/>
  <c r="I601" i="1"/>
  <c r="I602" i="1"/>
  <c r="I603" i="1"/>
  <c r="I604" i="1"/>
  <c r="I605" i="1"/>
  <c r="I584" i="1"/>
  <c r="I585" i="1"/>
  <c r="I586" i="1"/>
  <c r="I587" i="1"/>
  <c r="I588" i="1"/>
  <c r="I589" i="1"/>
  <c r="I590" i="1"/>
  <c r="I591" i="1"/>
  <c r="I558" i="1"/>
  <c r="I559" i="1"/>
  <c r="I546" i="1"/>
  <c r="I547" i="1"/>
  <c r="I534" i="1"/>
  <c r="I535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D585" i="1"/>
  <c r="D584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451" i="1"/>
  <c r="D450" i="1"/>
  <c r="D427" i="1"/>
  <c r="D426" i="1"/>
  <c r="D415" i="1"/>
  <c r="D414" i="1"/>
  <c r="D403" i="1"/>
  <c r="D402" i="1"/>
  <c r="D487" i="1"/>
  <c r="D486" i="1"/>
  <c r="D449" i="1"/>
  <c r="D448" i="1"/>
  <c r="D425" i="1"/>
  <c r="D424" i="1"/>
  <c r="D413" i="1"/>
  <c r="D412" i="1"/>
  <c r="D401" i="1"/>
  <c r="D400" i="1"/>
  <c r="D485" i="1"/>
  <c r="D484" i="1"/>
  <c r="D447" i="1"/>
  <c r="D446" i="1"/>
  <c r="D423" i="1"/>
  <c r="D422" i="1"/>
  <c r="D411" i="1"/>
  <c r="D410" i="1"/>
  <c r="D399" i="1"/>
  <c r="D398" i="1"/>
  <c r="D483" i="1"/>
  <c r="D482" i="1"/>
  <c r="D445" i="1"/>
  <c r="D444" i="1"/>
  <c r="D421" i="1"/>
  <c r="D420" i="1"/>
  <c r="D409" i="1"/>
  <c r="D408" i="1"/>
  <c r="D397" i="1"/>
  <c r="D396" i="1"/>
  <c r="D481" i="1"/>
  <c r="D480" i="1"/>
  <c r="D443" i="1"/>
  <c r="D442" i="1"/>
  <c r="D419" i="1"/>
  <c r="D418" i="1"/>
  <c r="D407" i="1"/>
  <c r="D406" i="1"/>
  <c r="D395" i="1"/>
  <c r="D394" i="1"/>
  <c r="D479" i="1"/>
  <c r="D478" i="1"/>
  <c r="D441" i="1"/>
  <c r="D440" i="1"/>
  <c r="D417" i="1"/>
  <c r="D416" i="1"/>
  <c r="D405" i="1"/>
  <c r="D404" i="1"/>
  <c r="D393" i="1"/>
  <c r="D392" i="1"/>
  <c r="D477" i="1"/>
  <c r="D476" i="1"/>
  <c r="D591" i="1"/>
  <c r="D590" i="1"/>
  <c r="D589" i="1"/>
  <c r="D588" i="1"/>
  <c r="D587" i="1"/>
  <c r="D58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523" i="1"/>
  <c r="D522" i="1"/>
  <c r="D511" i="1"/>
  <c r="D510" i="1"/>
  <c r="D499" i="1"/>
  <c r="D498" i="1"/>
  <c r="D391" i="1"/>
  <c r="D390" i="1"/>
  <c r="D461" i="1"/>
  <c r="D460" i="1"/>
  <c r="D521" i="1"/>
  <c r="D520" i="1"/>
  <c r="D509" i="1"/>
  <c r="D508" i="1"/>
  <c r="D497" i="1"/>
  <c r="D496" i="1"/>
  <c r="D389" i="1"/>
  <c r="D388" i="1"/>
  <c r="D459" i="1"/>
  <c r="D458" i="1"/>
  <c r="D519" i="1"/>
  <c r="D518" i="1"/>
  <c r="D507" i="1"/>
  <c r="D506" i="1"/>
  <c r="D495" i="1"/>
  <c r="D494" i="1"/>
  <c r="D387" i="1"/>
  <c r="D386" i="1"/>
  <c r="D457" i="1"/>
  <c r="D456" i="1"/>
  <c r="D517" i="1"/>
  <c r="D516" i="1"/>
  <c r="D505" i="1"/>
  <c r="D504" i="1"/>
  <c r="D493" i="1"/>
  <c r="D492" i="1"/>
  <c r="D385" i="1"/>
  <c r="D384" i="1"/>
  <c r="D455" i="1"/>
  <c r="D454" i="1"/>
  <c r="D515" i="1"/>
  <c r="D514" i="1"/>
  <c r="D503" i="1"/>
  <c r="D502" i="1"/>
  <c r="D491" i="1"/>
  <c r="D490" i="1"/>
  <c r="D383" i="1"/>
  <c r="D382" i="1"/>
  <c r="D453" i="1"/>
  <c r="D452" i="1"/>
  <c r="D513" i="1"/>
  <c r="D512" i="1"/>
  <c r="D501" i="1"/>
  <c r="D500" i="1"/>
  <c r="D489" i="1"/>
  <c r="D488" i="1"/>
  <c r="D381" i="1"/>
  <c r="D380" i="1"/>
  <c r="D605" i="1"/>
  <c r="D604" i="1"/>
  <c r="D603" i="1"/>
  <c r="D602" i="1"/>
  <c r="D601" i="1"/>
  <c r="D60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283" i="1"/>
  <c r="D282" i="1"/>
  <c r="D367" i="1"/>
  <c r="D366" i="1"/>
  <c r="D355" i="1"/>
  <c r="D354" i="1"/>
  <c r="D343" i="1"/>
  <c r="D342" i="1"/>
  <c r="D331" i="1"/>
  <c r="D330" i="1"/>
  <c r="D281" i="1"/>
  <c r="D280" i="1"/>
  <c r="D365" i="1"/>
  <c r="D364" i="1"/>
  <c r="D353" i="1"/>
  <c r="D352" i="1"/>
  <c r="D341" i="1"/>
  <c r="D340" i="1"/>
  <c r="D329" i="1"/>
  <c r="D328" i="1"/>
  <c r="D279" i="1"/>
  <c r="D278" i="1"/>
  <c r="D363" i="1"/>
  <c r="D362" i="1"/>
  <c r="D351" i="1"/>
  <c r="D350" i="1"/>
  <c r="D339" i="1"/>
  <c r="D338" i="1"/>
  <c r="D327" i="1"/>
  <c r="D326" i="1"/>
  <c r="D277" i="1"/>
  <c r="D276" i="1"/>
  <c r="D361" i="1"/>
  <c r="D360" i="1"/>
  <c r="D349" i="1"/>
  <c r="D348" i="1"/>
  <c r="D337" i="1"/>
  <c r="D336" i="1"/>
  <c r="D325" i="1"/>
  <c r="D324" i="1"/>
  <c r="D275" i="1"/>
  <c r="D274" i="1"/>
  <c r="D359" i="1"/>
  <c r="D358" i="1"/>
  <c r="D347" i="1"/>
  <c r="D346" i="1"/>
  <c r="D335" i="1"/>
  <c r="D334" i="1"/>
  <c r="D323" i="1"/>
  <c r="D322" i="1"/>
  <c r="D273" i="1"/>
  <c r="D272" i="1"/>
  <c r="D357" i="1"/>
  <c r="D356" i="1"/>
  <c r="D345" i="1"/>
  <c r="D344" i="1"/>
  <c r="D333" i="1"/>
  <c r="D33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559" i="1"/>
  <c r="D558" i="1"/>
  <c r="D547" i="1"/>
  <c r="D546" i="1"/>
  <c r="D535" i="1"/>
  <c r="D534" i="1"/>
  <c r="D439" i="1"/>
  <c r="D438" i="1"/>
  <c r="D295" i="1"/>
  <c r="D294" i="1"/>
  <c r="D557" i="1"/>
  <c r="D556" i="1"/>
  <c r="D545" i="1"/>
  <c r="D544" i="1"/>
  <c r="D533" i="1"/>
  <c r="D532" i="1"/>
  <c r="D437" i="1"/>
  <c r="D436" i="1"/>
  <c r="D293" i="1"/>
  <c r="D292" i="1"/>
  <c r="D555" i="1"/>
  <c r="D554" i="1"/>
  <c r="D543" i="1"/>
  <c r="D542" i="1"/>
  <c r="D531" i="1"/>
  <c r="D530" i="1"/>
  <c r="D435" i="1"/>
  <c r="D434" i="1"/>
  <c r="D291" i="1"/>
  <c r="D290" i="1"/>
  <c r="D553" i="1"/>
  <c r="D552" i="1"/>
  <c r="D541" i="1"/>
  <c r="D540" i="1"/>
  <c r="D529" i="1"/>
  <c r="D528" i="1"/>
  <c r="D433" i="1"/>
  <c r="D432" i="1"/>
  <c r="D289" i="1"/>
  <c r="D288" i="1"/>
  <c r="D551" i="1"/>
  <c r="D550" i="1"/>
  <c r="D539" i="1"/>
  <c r="D538" i="1"/>
  <c r="D527" i="1"/>
  <c r="D526" i="1"/>
  <c r="D431" i="1"/>
  <c r="D430" i="1"/>
  <c r="D287" i="1"/>
  <c r="D286" i="1"/>
  <c r="D549" i="1"/>
  <c r="D548" i="1"/>
  <c r="D537" i="1"/>
  <c r="D536" i="1"/>
  <c r="D525" i="1"/>
  <c r="D524" i="1"/>
  <c r="D429" i="1"/>
  <c r="D428" i="1"/>
  <c r="D285" i="1"/>
  <c r="D2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211" i="1"/>
  <c r="D210" i="1"/>
  <c r="D199" i="1"/>
  <c r="D198" i="1"/>
  <c r="D187" i="1"/>
  <c r="D186" i="1"/>
  <c r="D175" i="1"/>
  <c r="D174" i="1"/>
  <c r="D569" i="1"/>
  <c r="D568" i="1"/>
  <c r="D209" i="1"/>
  <c r="D208" i="1"/>
  <c r="D197" i="1"/>
  <c r="D196" i="1"/>
  <c r="D185" i="1"/>
  <c r="D184" i="1"/>
  <c r="D173" i="1"/>
  <c r="D172" i="1"/>
  <c r="D567" i="1"/>
  <c r="D566" i="1"/>
  <c r="D207" i="1"/>
  <c r="D206" i="1"/>
  <c r="D195" i="1"/>
  <c r="D194" i="1"/>
  <c r="D183" i="1"/>
  <c r="D182" i="1"/>
  <c r="D171" i="1"/>
  <c r="D170" i="1"/>
  <c r="D565" i="1"/>
  <c r="D564" i="1"/>
  <c r="D205" i="1"/>
  <c r="D204" i="1"/>
  <c r="D193" i="1"/>
  <c r="D192" i="1"/>
  <c r="D181" i="1"/>
  <c r="D180" i="1"/>
  <c r="D169" i="1"/>
  <c r="D168" i="1"/>
  <c r="D563" i="1"/>
  <c r="D562" i="1"/>
  <c r="D203" i="1"/>
  <c r="D202" i="1"/>
  <c r="D191" i="1"/>
  <c r="D190" i="1"/>
  <c r="D179" i="1"/>
  <c r="D178" i="1"/>
  <c r="D167" i="1"/>
  <c r="D166" i="1"/>
  <c r="D561" i="1"/>
  <c r="D560" i="1"/>
  <c r="D201" i="1"/>
  <c r="D200" i="1"/>
  <c r="D189" i="1"/>
  <c r="D188" i="1"/>
  <c r="D177" i="1"/>
  <c r="D176" i="1"/>
  <c r="D165" i="1"/>
  <c r="D164" i="1"/>
  <c r="D151" i="1"/>
  <c r="D150" i="1"/>
  <c r="D149" i="1"/>
  <c r="D148" i="1"/>
  <c r="D147" i="1"/>
  <c r="D146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271" i="1"/>
  <c r="D270" i="1"/>
  <c r="D145" i="1"/>
  <c r="D144" i="1"/>
  <c r="D85" i="1"/>
  <c r="D84" i="1"/>
  <c r="D73" i="1"/>
  <c r="D72" i="1"/>
  <c r="D61" i="1"/>
  <c r="D60" i="1"/>
  <c r="D269" i="1"/>
  <c r="D268" i="1"/>
  <c r="D143" i="1"/>
  <c r="D142" i="1"/>
  <c r="D83" i="1"/>
  <c r="D82" i="1"/>
  <c r="D71" i="1"/>
  <c r="D70" i="1"/>
  <c r="D59" i="1"/>
  <c r="D58" i="1"/>
  <c r="D267" i="1"/>
  <c r="D266" i="1"/>
  <c r="D141" i="1"/>
  <c r="D140" i="1"/>
  <c r="D81" i="1"/>
  <c r="D80" i="1"/>
  <c r="D69" i="1"/>
  <c r="D68" i="1"/>
  <c r="D57" i="1"/>
  <c r="D56" i="1"/>
  <c r="D265" i="1"/>
  <c r="D264" i="1"/>
  <c r="D139" i="1"/>
  <c r="D138" i="1"/>
  <c r="D79" i="1"/>
  <c r="D78" i="1"/>
  <c r="D67" i="1"/>
  <c r="D66" i="1"/>
  <c r="D55" i="1"/>
  <c r="D54" i="1"/>
  <c r="D263" i="1"/>
  <c r="D262" i="1"/>
  <c r="D137" i="1"/>
  <c r="D136" i="1"/>
  <c r="D77" i="1"/>
  <c r="D76" i="1"/>
  <c r="D65" i="1"/>
  <c r="D64" i="1"/>
  <c r="D53" i="1"/>
  <c r="D52" i="1"/>
  <c r="D261" i="1"/>
  <c r="D260" i="1"/>
  <c r="D135" i="1"/>
  <c r="D134" i="1"/>
  <c r="D75" i="1"/>
  <c r="D74" i="1"/>
  <c r="D63" i="1"/>
  <c r="D62" i="1"/>
  <c r="D51" i="1"/>
  <c r="D50" i="1"/>
  <c r="D593" i="1"/>
  <c r="D592" i="1"/>
  <c r="D49" i="1"/>
  <c r="D48" i="1"/>
  <c r="D47" i="1"/>
  <c r="D46" i="1"/>
  <c r="D45" i="1"/>
  <c r="D44" i="1"/>
  <c r="D43" i="1"/>
  <c r="D42" i="1"/>
  <c r="D41" i="1"/>
  <c r="D40" i="1"/>
  <c r="D39" i="1"/>
  <c r="D38" i="1"/>
  <c r="D121" i="1"/>
  <c r="D120" i="1"/>
  <c r="D109" i="1"/>
  <c r="D108" i="1"/>
  <c r="D97" i="1"/>
  <c r="D96" i="1"/>
  <c r="D307" i="1"/>
  <c r="D306" i="1"/>
  <c r="D37" i="1"/>
  <c r="D36" i="1"/>
  <c r="D119" i="1"/>
  <c r="D118" i="1"/>
  <c r="D107" i="1"/>
  <c r="D106" i="1"/>
  <c r="D95" i="1"/>
  <c r="D94" i="1"/>
  <c r="D305" i="1"/>
  <c r="D304" i="1"/>
  <c r="D35" i="1"/>
  <c r="D34" i="1"/>
  <c r="D117" i="1"/>
  <c r="D116" i="1"/>
  <c r="D105" i="1"/>
  <c r="D104" i="1"/>
  <c r="D93" i="1"/>
  <c r="D92" i="1"/>
  <c r="D303" i="1"/>
  <c r="D302" i="1"/>
  <c r="D33" i="1"/>
  <c r="D32" i="1"/>
  <c r="D115" i="1"/>
  <c r="D114" i="1"/>
  <c r="D103" i="1"/>
  <c r="D102" i="1"/>
  <c r="D91" i="1"/>
  <c r="D90" i="1"/>
  <c r="D301" i="1"/>
  <c r="D300" i="1"/>
  <c r="D31" i="1"/>
  <c r="D30" i="1"/>
  <c r="D113" i="1"/>
  <c r="D112" i="1"/>
  <c r="D101" i="1"/>
  <c r="D100" i="1"/>
  <c r="D89" i="1"/>
  <c r="D88" i="1"/>
  <c r="D299" i="1"/>
  <c r="D298" i="1"/>
  <c r="D29" i="1"/>
  <c r="D28" i="1"/>
  <c r="D111" i="1"/>
  <c r="D110" i="1"/>
  <c r="D99" i="1"/>
  <c r="D98" i="1"/>
  <c r="D87" i="1"/>
  <c r="D86" i="1"/>
  <c r="D297" i="1"/>
  <c r="D296" i="1"/>
  <c r="D27" i="1"/>
  <c r="D26" i="1"/>
  <c r="D599" i="1"/>
  <c r="D598" i="1"/>
  <c r="D597" i="1"/>
  <c r="D596" i="1"/>
  <c r="D595" i="1"/>
  <c r="D594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247" i="1"/>
  <c r="D246" i="1"/>
  <c r="D235" i="1"/>
  <c r="D234" i="1"/>
  <c r="D223" i="1"/>
  <c r="D222" i="1"/>
  <c r="D133" i="1"/>
  <c r="D132" i="1"/>
  <c r="D11" i="1"/>
  <c r="D10" i="1"/>
  <c r="D245" i="1"/>
  <c r="D244" i="1"/>
  <c r="D233" i="1"/>
  <c r="D232" i="1"/>
  <c r="D221" i="1"/>
  <c r="D220" i="1"/>
  <c r="D131" i="1"/>
  <c r="D130" i="1"/>
  <c r="D9" i="1"/>
  <c r="D8" i="1"/>
  <c r="D243" i="1"/>
  <c r="D242" i="1"/>
  <c r="D231" i="1"/>
  <c r="D230" i="1"/>
  <c r="D219" i="1"/>
  <c r="D218" i="1"/>
  <c r="D129" i="1"/>
  <c r="D128" i="1"/>
  <c r="D7" i="1"/>
  <c r="D6" i="1"/>
  <c r="D241" i="1"/>
  <c r="D240" i="1"/>
  <c r="D229" i="1"/>
  <c r="D228" i="1"/>
  <c r="D217" i="1"/>
  <c r="D216" i="1"/>
  <c r="D127" i="1"/>
  <c r="D126" i="1"/>
  <c r="D5" i="1"/>
  <c r="D4" i="1"/>
  <c r="D239" i="1"/>
  <c r="D238" i="1"/>
  <c r="D227" i="1"/>
  <c r="D226" i="1"/>
  <c r="D215" i="1"/>
  <c r="D214" i="1"/>
  <c r="D125" i="1"/>
  <c r="D124" i="1"/>
  <c r="D3" i="1"/>
  <c r="D2" i="1"/>
  <c r="D237" i="1"/>
  <c r="D236" i="1"/>
  <c r="D225" i="1"/>
  <c r="D224" i="1"/>
  <c r="D213" i="1"/>
  <c r="D212" i="1"/>
  <c r="D123" i="1"/>
  <c r="D122" i="1"/>
  <c r="J123" i="1"/>
  <c r="J212" i="1"/>
  <c r="J213" i="1"/>
  <c r="J224" i="1"/>
  <c r="J225" i="1"/>
  <c r="J236" i="1"/>
  <c r="J237" i="1"/>
  <c r="J2" i="1"/>
  <c r="J3" i="1"/>
  <c r="J124" i="1"/>
  <c r="J125" i="1"/>
  <c r="J214" i="1"/>
  <c r="J215" i="1"/>
  <c r="J226" i="1"/>
  <c r="J227" i="1"/>
  <c r="J238" i="1"/>
  <c r="J239" i="1"/>
  <c r="J4" i="1"/>
  <c r="J5" i="1"/>
  <c r="J126" i="1"/>
  <c r="J127" i="1"/>
  <c r="J216" i="1"/>
  <c r="J217" i="1"/>
  <c r="J228" i="1"/>
  <c r="J229" i="1"/>
  <c r="J240" i="1"/>
  <c r="J241" i="1"/>
  <c r="J6" i="1"/>
  <c r="J7" i="1"/>
  <c r="J128" i="1"/>
  <c r="J129" i="1"/>
  <c r="J218" i="1"/>
  <c r="J219" i="1"/>
  <c r="J230" i="1"/>
  <c r="J231" i="1"/>
  <c r="J242" i="1"/>
  <c r="J243" i="1"/>
  <c r="J8" i="1"/>
  <c r="J9" i="1"/>
  <c r="J130" i="1"/>
  <c r="J131" i="1"/>
  <c r="J220" i="1"/>
  <c r="J221" i="1"/>
  <c r="J232" i="1"/>
  <c r="J233" i="1"/>
  <c r="J244" i="1"/>
  <c r="J245" i="1"/>
  <c r="J10" i="1"/>
  <c r="J11" i="1"/>
  <c r="J132" i="1"/>
  <c r="J133" i="1"/>
  <c r="J222" i="1"/>
  <c r="J223" i="1"/>
  <c r="J234" i="1"/>
  <c r="J235" i="1"/>
  <c r="J246" i="1"/>
  <c r="J247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94" i="1"/>
  <c r="J595" i="1"/>
  <c r="J596" i="1"/>
  <c r="J597" i="1"/>
  <c r="J598" i="1"/>
  <c r="J599" i="1"/>
  <c r="J26" i="1"/>
  <c r="J27" i="1"/>
  <c r="J296" i="1"/>
  <c r="J297" i="1"/>
  <c r="J86" i="1"/>
  <c r="J87" i="1"/>
  <c r="J98" i="1"/>
  <c r="J99" i="1"/>
  <c r="J110" i="1"/>
  <c r="J111" i="1"/>
  <c r="J28" i="1"/>
  <c r="J29" i="1"/>
  <c r="J298" i="1"/>
  <c r="J299" i="1"/>
  <c r="J88" i="1"/>
  <c r="J89" i="1"/>
  <c r="J100" i="1"/>
  <c r="J101" i="1"/>
  <c r="J112" i="1"/>
  <c r="J113" i="1"/>
  <c r="J30" i="1"/>
  <c r="J31" i="1"/>
  <c r="J300" i="1"/>
  <c r="J301" i="1"/>
  <c r="J90" i="1"/>
  <c r="J91" i="1"/>
  <c r="J102" i="1"/>
  <c r="J103" i="1"/>
  <c r="J114" i="1"/>
  <c r="J115" i="1"/>
  <c r="J32" i="1"/>
  <c r="J33" i="1"/>
  <c r="J302" i="1"/>
  <c r="J303" i="1"/>
  <c r="J92" i="1"/>
  <c r="J93" i="1"/>
  <c r="J104" i="1"/>
  <c r="J105" i="1"/>
  <c r="J116" i="1"/>
  <c r="J117" i="1"/>
  <c r="J34" i="1"/>
  <c r="J35" i="1"/>
  <c r="J304" i="1"/>
  <c r="J305" i="1"/>
  <c r="J94" i="1"/>
  <c r="J95" i="1"/>
  <c r="J106" i="1"/>
  <c r="J107" i="1"/>
  <c r="J118" i="1"/>
  <c r="J119" i="1"/>
  <c r="J36" i="1"/>
  <c r="J37" i="1"/>
  <c r="J306" i="1"/>
  <c r="J307" i="1"/>
  <c r="J96" i="1"/>
  <c r="J97" i="1"/>
  <c r="J108" i="1"/>
  <c r="J109" i="1"/>
  <c r="J120" i="1"/>
  <c r="J121" i="1"/>
  <c r="J38" i="1"/>
  <c r="J39" i="1"/>
  <c r="J40" i="1"/>
  <c r="J41" i="1"/>
  <c r="J42" i="1"/>
  <c r="J43" i="1"/>
  <c r="J44" i="1"/>
  <c r="J45" i="1"/>
  <c r="J46" i="1"/>
  <c r="J47" i="1"/>
  <c r="J48" i="1"/>
  <c r="J49" i="1"/>
  <c r="J592" i="1"/>
  <c r="J593" i="1"/>
  <c r="J50" i="1"/>
  <c r="J51" i="1"/>
  <c r="J62" i="1"/>
  <c r="J63" i="1"/>
  <c r="J74" i="1"/>
  <c r="J75" i="1"/>
  <c r="J134" i="1"/>
  <c r="J135" i="1"/>
  <c r="J260" i="1"/>
  <c r="J261" i="1"/>
  <c r="J52" i="1"/>
  <c r="J53" i="1"/>
  <c r="J64" i="1"/>
  <c r="J65" i="1"/>
  <c r="J76" i="1"/>
  <c r="J77" i="1"/>
  <c r="J136" i="1"/>
  <c r="J137" i="1"/>
  <c r="J262" i="1"/>
  <c r="J263" i="1"/>
  <c r="J54" i="1"/>
  <c r="J55" i="1"/>
  <c r="J66" i="1"/>
  <c r="J67" i="1"/>
  <c r="J78" i="1"/>
  <c r="J79" i="1"/>
  <c r="J138" i="1"/>
  <c r="J139" i="1"/>
  <c r="J264" i="1"/>
  <c r="J265" i="1"/>
  <c r="J56" i="1"/>
  <c r="J57" i="1"/>
  <c r="J68" i="1"/>
  <c r="J69" i="1"/>
  <c r="J80" i="1"/>
  <c r="J81" i="1"/>
  <c r="J140" i="1"/>
  <c r="J141" i="1"/>
  <c r="J266" i="1"/>
  <c r="J267" i="1"/>
  <c r="J58" i="1"/>
  <c r="J59" i="1"/>
  <c r="J70" i="1"/>
  <c r="J71" i="1"/>
  <c r="J82" i="1"/>
  <c r="J83" i="1"/>
  <c r="J142" i="1"/>
  <c r="J143" i="1"/>
  <c r="J268" i="1"/>
  <c r="J269" i="1"/>
  <c r="J60" i="1"/>
  <c r="J61" i="1"/>
  <c r="J72" i="1"/>
  <c r="J73" i="1"/>
  <c r="J84" i="1"/>
  <c r="J85" i="1"/>
  <c r="J144" i="1"/>
  <c r="J145" i="1"/>
  <c r="J270" i="1"/>
  <c r="J27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46" i="1"/>
  <c r="J147" i="1"/>
  <c r="J148" i="1"/>
  <c r="J149" i="1"/>
  <c r="J150" i="1"/>
  <c r="J151" i="1"/>
  <c r="J164" i="1"/>
  <c r="J165" i="1"/>
  <c r="J176" i="1"/>
  <c r="J177" i="1"/>
  <c r="J188" i="1"/>
  <c r="J189" i="1"/>
  <c r="J200" i="1"/>
  <c r="J201" i="1"/>
  <c r="J560" i="1"/>
  <c r="J561" i="1"/>
  <c r="J166" i="1"/>
  <c r="J167" i="1"/>
  <c r="J178" i="1"/>
  <c r="J179" i="1"/>
  <c r="J190" i="1"/>
  <c r="J191" i="1"/>
  <c r="J202" i="1"/>
  <c r="J203" i="1"/>
  <c r="J562" i="1"/>
  <c r="J563" i="1"/>
  <c r="J168" i="1"/>
  <c r="J169" i="1"/>
  <c r="J180" i="1"/>
  <c r="J181" i="1"/>
  <c r="J192" i="1"/>
  <c r="J193" i="1"/>
  <c r="J204" i="1"/>
  <c r="J205" i="1"/>
  <c r="J564" i="1"/>
  <c r="J565" i="1"/>
  <c r="J170" i="1"/>
  <c r="J171" i="1"/>
  <c r="J182" i="1"/>
  <c r="J183" i="1"/>
  <c r="J194" i="1"/>
  <c r="J195" i="1"/>
  <c r="J206" i="1"/>
  <c r="J207" i="1"/>
  <c r="J566" i="1"/>
  <c r="J567" i="1"/>
  <c r="J172" i="1"/>
  <c r="J173" i="1"/>
  <c r="J184" i="1"/>
  <c r="J185" i="1"/>
  <c r="J196" i="1"/>
  <c r="J197" i="1"/>
  <c r="J208" i="1"/>
  <c r="J209" i="1"/>
  <c r="J568" i="1"/>
  <c r="J569" i="1"/>
  <c r="J174" i="1"/>
  <c r="J175" i="1"/>
  <c r="J186" i="1"/>
  <c r="J187" i="1"/>
  <c r="J198" i="1"/>
  <c r="J199" i="1"/>
  <c r="J210" i="1"/>
  <c r="J211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284" i="1"/>
  <c r="J285" i="1"/>
  <c r="J428" i="1"/>
  <c r="J429" i="1"/>
  <c r="J524" i="1"/>
  <c r="J525" i="1"/>
  <c r="J536" i="1"/>
  <c r="J537" i="1"/>
  <c r="J548" i="1"/>
  <c r="J549" i="1"/>
  <c r="J286" i="1"/>
  <c r="J287" i="1"/>
  <c r="J430" i="1"/>
  <c r="J431" i="1"/>
  <c r="J526" i="1"/>
  <c r="J527" i="1"/>
  <c r="J538" i="1"/>
  <c r="J539" i="1"/>
  <c r="J550" i="1"/>
  <c r="J551" i="1"/>
  <c r="J288" i="1"/>
  <c r="J289" i="1"/>
  <c r="J432" i="1"/>
  <c r="J433" i="1"/>
  <c r="J528" i="1"/>
  <c r="J529" i="1"/>
  <c r="J540" i="1"/>
  <c r="J541" i="1"/>
  <c r="J552" i="1"/>
  <c r="J553" i="1"/>
  <c r="J290" i="1"/>
  <c r="J291" i="1"/>
  <c r="J434" i="1"/>
  <c r="J435" i="1"/>
  <c r="J530" i="1"/>
  <c r="J531" i="1"/>
  <c r="J542" i="1"/>
  <c r="J543" i="1"/>
  <c r="J554" i="1"/>
  <c r="J555" i="1"/>
  <c r="J292" i="1"/>
  <c r="J293" i="1"/>
  <c r="J436" i="1"/>
  <c r="J437" i="1"/>
  <c r="J532" i="1"/>
  <c r="J533" i="1"/>
  <c r="J544" i="1"/>
  <c r="J545" i="1"/>
  <c r="J556" i="1"/>
  <c r="J557" i="1"/>
  <c r="J294" i="1"/>
  <c r="J295" i="1"/>
  <c r="J438" i="1"/>
  <c r="J439" i="1"/>
  <c r="J534" i="1"/>
  <c r="J535" i="1"/>
  <c r="J546" i="1"/>
  <c r="J547" i="1"/>
  <c r="J558" i="1"/>
  <c r="J559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32" i="1"/>
  <c r="J333" i="1"/>
  <c r="J344" i="1"/>
  <c r="J345" i="1"/>
  <c r="J356" i="1"/>
  <c r="J357" i="1"/>
  <c r="J272" i="1"/>
  <c r="J273" i="1"/>
  <c r="J322" i="1"/>
  <c r="J323" i="1"/>
  <c r="J334" i="1"/>
  <c r="J335" i="1"/>
  <c r="J346" i="1"/>
  <c r="J347" i="1"/>
  <c r="J358" i="1"/>
  <c r="J359" i="1"/>
  <c r="J274" i="1"/>
  <c r="J275" i="1"/>
  <c r="J324" i="1"/>
  <c r="J325" i="1"/>
  <c r="J336" i="1"/>
  <c r="J337" i="1"/>
  <c r="J348" i="1"/>
  <c r="J349" i="1"/>
  <c r="J360" i="1"/>
  <c r="J361" i="1"/>
  <c r="J276" i="1"/>
  <c r="J277" i="1"/>
  <c r="J326" i="1"/>
  <c r="J327" i="1"/>
  <c r="J338" i="1"/>
  <c r="J339" i="1"/>
  <c r="J350" i="1"/>
  <c r="J351" i="1"/>
  <c r="J362" i="1"/>
  <c r="J363" i="1"/>
  <c r="J278" i="1"/>
  <c r="J279" i="1"/>
  <c r="J328" i="1"/>
  <c r="J329" i="1"/>
  <c r="J340" i="1"/>
  <c r="J341" i="1"/>
  <c r="J352" i="1"/>
  <c r="J353" i="1"/>
  <c r="J364" i="1"/>
  <c r="J365" i="1"/>
  <c r="J280" i="1"/>
  <c r="J281" i="1"/>
  <c r="J330" i="1"/>
  <c r="J331" i="1"/>
  <c r="J342" i="1"/>
  <c r="J343" i="1"/>
  <c r="J354" i="1"/>
  <c r="J355" i="1"/>
  <c r="J366" i="1"/>
  <c r="J367" i="1"/>
  <c r="J282" i="1"/>
  <c r="J283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600" i="1"/>
  <c r="J601" i="1"/>
  <c r="J602" i="1"/>
  <c r="J603" i="1"/>
  <c r="J604" i="1"/>
  <c r="J605" i="1"/>
  <c r="J380" i="1"/>
  <c r="J381" i="1"/>
  <c r="J488" i="1"/>
  <c r="J489" i="1"/>
  <c r="J500" i="1"/>
  <c r="J501" i="1"/>
  <c r="J512" i="1"/>
  <c r="J513" i="1"/>
  <c r="J452" i="1"/>
  <c r="J453" i="1"/>
  <c r="J382" i="1"/>
  <c r="J383" i="1"/>
  <c r="J490" i="1"/>
  <c r="J491" i="1"/>
  <c r="J502" i="1"/>
  <c r="J503" i="1"/>
  <c r="J514" i="1"/>
  <c r="J515" i="1"/>
  <c r="J454" i="1"/>
  <c r="J455" i="1"/>
  <c r="J384" i="1"/>
  <c r="J385" i="1"/>
  <c r="J492" i="1"/>
  <c r="J493" i="1"/>
  <c r="J504" i="1"/>
  <c r="J505" i="1"/>
  <c r="J516" i="1"/>
  <c r="J517" i="1"/>
  <c r="J456" i="1"/>
  <c r="J457" i="1"/>
  <c r="J386" i="1"/>
  <c r="J387" i="1"/>
  <c r="J494" i="1"/>
  <c r="J495" i="1"/>
  <c r="J506" i="1"/>
  <c r="J507" i="1"/>
  <c r="J518" i="1"/>
  <c r="J519" i="1"/>
  <c r="J458" i="1"/>
  <c r="J459" i="1"/>
  <c r="J388" i="1"/>
  <c r="J389" i="1"/>
  <c r="J496" i="1"/>
  <c r="J497" i="1"/>
  <c r="J508" i="1"/>
  <c r="J509" i="1"/>
  <c r="J520" i="1"/>
  <c r="J521" i="1"/>
  <c r="J460" i="1"/>
  <c r="J461" i="1"/>
  <c r="J390" i="1"/>
  <c r="J391" i="1"/>
  <c r="J498" i="1"/>
  <c r="J499" i="1"/>
  <c r="J510" i="1"/>
  <c r="J511" i="1"/>
  <c r="J522" i="1"/>
  <c r="J523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586" i="1"/>
  <c r="J587" i="1"/>
  <c r="J588" i="1"/>
  <c r="J589" i="1"/>
  <c r="J590" i="1"/>
  <c r="J591" i="1"/>
  <c r="J476" i="1"/>
  <c r="J477" i="1"/>
  <c r="J392" i="1"/>
  <c r="J393" i="1"/>
  <c r="J404" i="1"/>
  <c r="J405" i="1"/>
  <c r="J416" i="1"/>
  <c r="J417" i="1"/>
  <c r="J440" i="1"/>
  <c r="J441" i="1"/>
  <c r="J478" i="1"/>
  <c r="J479" i="1"/>
  <c r="J394" i="1"/>
  <c r="J395" i="1"/>
  <c r="J406" i="1"/>
  <c r="J407" i="1"/>
  <c r="J418" i="1"/>
  <c r="J419" i="1"/>
  <c r="J442" i="1"/>
  <c r="J443" i="1"/>
  <c r="J480" i="1"/>
  <c r="J481" i="1"/>
  <c r="J396" i="1"/>
  <c r="J397" i="1"/>
  <c r="J408" i="1"/>
  <c r="J409" i="1"/>
  <c r="J420" i="1"/>
  <c r="J421" i="1"/>
  <c r="J444" i="1"/>
  <c r="J445" i="1"/>
  <c r="J482" i="1"/>
  <c r="J483" i="1"/>
  <c r="J398" i="1"/>
  <c r="J399" i="1"/>
  <c r="J410" i="1"/>
  <c r="J411" i="1"/>
  <c r="J422" i="1"/>
  <c r="J423" i="1"/>
  <c r="J446" i="1"/>
  <c r="J447" i="1"/>
  <c r="J484" i="1"/>
  <c r="J485" i="1"/>
  <c r="J400" i="1"/>
  <c r="J401" i="1"/>
  <c r="J412" i="1"/>
  <c r="J413" i="1"/>
  <c r="J424" i="1"/>
  <c r="J425" i="1"/>
  <c r="J448" i="1"/>
  <c r="J449" i="1"/>
  <c r="J486" i="1"/>
  <c r="J487" i="1"/>
  <c r="J402" i="1"/>
  <c r="J403" i="1"/>
  <c r="J414" i="1"/>
  <c r="J415" i="1"/>
  <c r="J426" i="1"/>
  <c r="J427" i="1"/>
  <c r="J450" i="1"/>
  <c r="J451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584" i="1"/>
  <c r="J585" i="1"/>
  <c r="J122" i="1"/>
  <c r="I123" i="1"/>
  <c r="I212" i="1"/>
  <c r="I213" i="1"/>
  <c r="I224" i="1"/>
  <c r="I225" i="1"/>
  <c r="I236" i="1"/>
  <c r="I237" i="1"/>
  <c r="I2" i="1"/>
  <c r="I3" i="1"/>
  <c r="I124" i="1"/>
  <c r="I125" i="1"/>
  <c r="I214" i="1"/>
  <c r="I215" i="1"/>
  <c r="I226" i="1"/>
  <c r="I227" i="1"/>
  <c r="I238" i="1"/>
  <c r="I239" i="1"/>
  <c r="I4" i="1"/>
  <c r="I5" i="1"/>
  <c r="I126" i="1"/>
  <c r="I127" i="1"/>
  <c r="I216" i="1"/>
  <c r="I217" i="1"/>
  <c r="I228" i="1"/>
  <c r="I229" i="1"/>
  <c r="I240" i="1"/>
  <c r="I241" i="1"/>
  <c r="I6" i="1"/>
  <c r="I7" i="1"/>
  <c r="I128" i="1"/>
  <c r="I129" i="1"/>
  <c r="I218" i="1"/>
  <c r="I219" i="1"/>
  <c r="I230" i="1"/>
  <c r="I231" i="1"/>
  <c r="I242" i="1"/>
  <c r="I243" i="1"/>
  <c r="I8" i="1"/>
  <c r="I9" i="1"/>
  <c r="I130" i="1"/>
  <c r="I131" i="1"/>
  <c r="I220" i="1"/>
  <c r="I221" i="1"/>
  <c r="I232" i="1"/>
  <c r="I233" i="1"/>
  <c r="I244" i="1"/>
  <c r="I245" i="1"/>
  <c r="I10" i="1"/>
  <c r="I11" i="1"/>
  <c r="I132" i="1"/>
  <c r="I133" i="1"/>
  <c r="I222" i="1"/>
  <c r="I223" i="1"/>
  <c r="I234" i="1"/>
  <c r="I235" i="1"/>
  <c r="I246" i="1"/>
  <c r="I24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94" i="1"/>
  <c r="I595" i="1"/>
  <c r="I596" i="1"/>
  <c r="I597" i="1"/>
  <c r="I598" i="1"/>
  <c r="I599" i="1"/>
  <c r="I26" i="1"/>
  <c r="I27" i="1"/>
  <c r="I296" i="1"/>
  <c r="I297" i="1"/>
  <c r="I86" i="1"/>
  <c r="I87" i="1"/>
  <c r="I98" i="1"/>
  <c r="I99" i="1"/>
  <c r="I110" i="1"/>
  <c r="I111" i="1"/>
  <c r="I28" i="1"/>
  <c r="I29" i="1"/>
  <c r="I298" i="1"/>
  <c r="I299" i="1"/>
  <c r="I88" i="1"/>
  <c r="I89" i="1"/>
  <c r="I100" i="1"/>
  <c r="I101" i="1"/>
  <c r="I112" i="1"/>
  <c r="I113" i="1"/>
  <c r="I30" i="1"/>
  <c r="I31" i="1"/>
  <c r="I300" i="1"/>
  <c r="I301" i="1"/>
  <c r="I90" i="1"/>
  <c r="I91" i="1"/>
  <c r="I102" i="1"/>
  <c r="I103" i="1"/>
  <c r="I114" i="1"/>
  <c r="I115" i="1"/>
  <c r="I32" i="1"/>
  <c r="I33" i="1"/>
  <c r="I302" i="1"/>
  <c r="I303" i="1"/>
  <c r="I92" i="1"/>
  <c r="I93" i="1"/>
  <c r="I104" i="1"/>
  <c r="I105" i="1"/>
  <c r="I116" i="1"/>
  <c r="I117" i="1"/>
  <c r="I34" i="1"/>
  <c r="I35" i="1"/>
  <c r="I304" i="1"/>
  <c r="I305" i="1"/>
  <c r="I94" i="1"/>
  <c r="I95" i="1"/>
  <c r="I106" i="1"/>
  <c r="I107" i="1"/>
  <c r="I118" i="1"/>
  <c r="I119" i="1"/>
  <c r="I36" i="1"/>
  <c r="I37" i="1"/>
  <c r="I306" i="1"/>
  <c r="I307" i="1"/>
  <c r="I96" i="1"/>
  <c r="I97" i="1"/>
  <c r="I108" i="1"/>
  <c r="I109" i="1"/>
  <c r="I120" i="1"/>
  <c r="I121" i="1"/>
  <c r="I38" i="1"/>
  <c r="I39" i="1"/>
  <c r="I40" i="1"/>
  <c r="I41" i="1"/>
  <c r="I42" i="1"/>
  <c r="I43" i="1"/>
  <c r="I44" i="1"/>
  <c r="I45" i="1"/>
  <c r="I46" i="1"/>
  <c r="I47" i="1"/>
  <c r="I48" i="1"/>
  <c r="I49" i="1"/>
  <c r="I592" i="1"/>
  <c r="I593" i="1"/>
  <c r="I50" i="1"/>
  <c r="I51" i="1"/>
  <c r="I62" i="1"/>
  <c r="I63" i="1"/>
  <c r="I74" i="1"/>
  <c r="I75" i="1"/>
  <c r="I134" i="1"/>
  <c r="I135" i="1"/>
  <c r="I260" i="1"/>
  <c r="I261" i="1"/>
  <c r="I52" i="1"/>
  <c r="I53" i="1"/>
  <c r="I64" i="1"/>
  <c r="I65" i="1"/>
  <c r="I76" i="1"/>
  <c r="I77" i="1"/>
  <c r="I136" i="1"/>
  <c r="I137" i="1"/>
  <c r="I262" i="1"/>
  <c r="I263" i="1"/>
  <c r="I54" i="1"/>
  <c r="I55" i="1"/>
  <c r="I66" i="1"/>
  <c r="I67" i="1"/>
  <c r="I78" i="1"/>
  <c r="I79" i="1"/>
  <c r="I138" i="1"/>
  <c r="I139" i="1"/>
  <c r="I264" i="1"/>
  <c r="I265" i="1"/>
  <c r="I56" i="1"/>
  <c r="I57" i="1"/>
  <c r="I68" i="1"/>
  <c r="I69" i="1"/>
  <c r="I80" i="1"/>
  <c r="I81" i="1"/>
  <c r="I140" i="1"/>
  <c r="I141" i="1"/>
  <c r="I266" i="1"/>
  <c r="I267" i="1"/>
  <c r="I58" i="1"/>
  <c r="I59" i="1"/>
  <c r="I70" i="1"/>
  <c r="I71" i="1"/>
  <c r="I82" i="1"/>
  <c r="I83" i="1"/>
  <c r="I142" i="1"/>
  <c r="I143" i="1"/>
  <c r="I268" i="1"/>
  <c r="I269" i="1"/>
  <c r="I60" i="1"/>
  <c r="I61" i="1"/>
  <c r="I72" i="1"/>
  <c r="I73" i="1"/>
  <c r="I84" i="1"/>
  <c r="I85" i="1"/>
  <c r="I144" i="1"/>
  <c r="I145" i="1"/>
  <c r="I270" i="1"/>
  <c r="I27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46" i="1"/>
  <c r="I147" i="1"/>
  <c r="I148" i="1"/>
  <c r="I149" i="1"/>
  <c r="I150" i="1"/>
  <c r="I151" i="1"/>
  <c r="I164" i="1"/>
  <c r="I165" i="1"/>
  <c r="I176" i="1"/>
  <c r="I177" i="1"/>
  <c r="I188" i="1"/>
  <c r="I189" i="1"/>
  <c r="I200" i="1"/>
  <c r="I201" i="1"/>
  <c r="I560" i="1"/>
  <c r="I561" i="1"/>
  <c r="I166" i="1"/>
  <c r="I167" i="1"/>
  <c r="I178" i="1"/>
  <c r="I179" i="1"/>
  <c r="I190" i="1"/>
  <c r="I191" i="1"/>
  <c r="I202" i="1"/>
  <c r="I203" i="1"/>
  <c r="I562" i="1"/>
  <c r="I563" i="1"/>
  <c r="I168" i="1"/>
  <c r="I169" i="1"/>
  <c r="I180" i="1"/>
  <c r="I181" i="1"/>
  <c r="I192" i="1"/>
  <c r="I193" i="1"/>
  <c r="I204" i="1"/>
  <c r="I205" i="1"/>
  <c r="I564" i="1"/>
  <c r="I565" i="1"/>
  <c r="I170" i="1"/>
  <c r="I171" i="1"/>
  <c r="I182" i="1"/>
  <c r="I183" i="1"/>
  <c r="I194" i="1"/>
  <c r="I195" i="1"/>
  <c r="I206" i="1"/>
  <c r="I207" i="1"/>
  <c r="I566" i="1"/>
  <c r="I567" i="1"/>
  <c r="I172" i="1"/>
  <c r="I173" i="1"/>
  <c r="I184" i="1"/>
  <c r="I185" i="1"/>
  <c r="I196" i="1"/>
  <c r="I197" i="1"/>
  <c r="I208" i="1"/>
  <c r="I209" i="1"/>
  <c r="I568" i="1"/>
  <c r="I569" i="1"/>
  <c r="I174" i="1"/>
  <c r="I175" i="1"/>
  <c r="I186" i="1"/>
  <c r="I187" i="1"/>
  <c r="I198" i="1"/>
  <c r="I199" i="1"/>
  <c r="I210" i="1"/>
  <c r="I211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284" i="1"/>
  <c r="I285" i="1"/>
  <c r="I524" i="1"/>
  <c r="I525" i="1"/>
  <c r="I536" i="1"/>
  <c r="I537" i="1"/>
  <c r="I548" i="1"/>
  <c r="I549" i="1"/>
  <c r="I286" i="1"/>
  <c r="I287" i="1"/>
  <c r="I526" i="1"/>
  <c r="I527" i="1"/>
  <c r="I538" i="1"/>
  <c r="I539" i="1"/>
  <c r="I550" i="1"/>
  <c r="I551" i="1"/>
  <c r="I288" i="1"/>
  <c r="I289" i="1"/>
  <c r="I528" i="1"/>
  <c r="I529" i="1"/>
  <c r="I540" i="1"/>
  <c r="I541" i="1"/>
  <c r="I552" i="1"/>
  <c r="I553" i="1"/>
  <c r="I290" i="1"/>
  <c r="I291" i="1"/>
  <c r="I530" i="1"/>
  <c r="I531" i="1"/>
  <c r="I542" i="1"/>
  <c r="I543" i="1"/>
  <c r="I554" i="1"/>
  <c r="I555" i="1"/>
  <c r="I292" i="1"/>
  <c r="I293" i="1"/>
  <c r="I532" i="1"/>
  <c r="I533" i="1"/>
  <c r="I544" i="1"/>
  <c r="I545" i="1"/>
  <c r="I556" i="1"/>
  <c r="I557" i="1"/>
  <c r="I122" i="1"/>
  <c r="G212" i="1" l="1"/>
  <c r="F212" i="1"/>
  <c r="E212" i="1"/>
  <c r="G236" i="1"/>
  <c r="F236" i="1"/>
  <c r="E236" i="1"/>
  <c r="G124" i="1"/>
  <c r="F124" i="1"/>
  <c r="E124" i="1"/>
  <c r="G226" i="1"/>
  <c r="E226" i="1"/>
  <c r="F226" i="1"/>
  <c r="G4" i="1"/>
  <c r="F4" i="1"/>
  <c r="E4" i="1"/>
  <c r="G216" i="1"/>
  <c r="F216" i="1"/>
  <c r="E216" i="1"/>
  <c r="G240" i="1"/>
  <c r="F240" i="1"/>
  <c r="E240" i="1"/>
  <c r="G128" i="1"/>
  <c r="F128" i="1"/>
  <c r="E128" i="1"/>
  <c r="G230" i="1"/>
  <c r="F230" i="1"/>
  <c r="E230" i="1"/>
  <c r="G8" i="1"/>
  <c r="F8" i="1"/>
  <c r="E8" i="1"/>
  <c r="G220" i="1"/>
  <c r="F220" i="1"/>
  <c r="E220" i="1"/>
  <c r="G244" i="1"/>
  <c r="F244" i="1"/>
  <c r="E244" i="1"/>
  <c r="G132" i="1"/>
  <c r="F132" i="1"/>
  <c r="E132" i="1"/>
  <c r="F234" i="1"/>
  <c r="G234" i="1"/>
  <c r="E234" i="1"/>
  <c r="G12" i="1"/>
  <c r="F12" i="1"/>
  <c r="E12" i="1"/>
  <c r="G16" i="1"/>
  <c r="F16" i="1"/>
  <c r="E16" i="1"/>
  <c r="G20" i="1"/>
  <c r="F20" i="1"/>
  <c r="E20" i="1"/>
  <c r="G24" i="1"/>
  <c r="F24" i="1"/>
  <c r="E24" i="1"/>
  <c r="G596" i="1"/>
  <c r="F596" i="1"/>
  <c r="E596" i="1"/>
  <c r="G26" i="1"/>
  <c r="F26" i="1"/>
  <c r="E26" i="1"/>
  <c r="G86" i="1"/>
  <c r="F86" i="1"/>
  <c r="E86" i="1"/>
  <c r="G110" i="1"/>
  <c r="F110" i="1"/>
  <c r="E110" i="1"/>
  <c r="G298" i="1"/>
  <c r="F298" i="1"/>
  <c r="E298" i="1"/>
  <c r="G100" i="1"/>
  <c r="F100" i="1"/>
  <c r="E100" i="1"/>
  <c r="G30" i="1"/>
  <c r="E30" i="1"/>
  <c r="F30" i="1"/>
  <c r="G90" i="1"/>
  <c r="F90" i="1"/>
  <c r="E90" i="1"/>
  <c r="G114" i="1"/>
  <c r="F114" i="1"/>
  <c r="E114" i="1"/>
  <c r="G302" i="1"/>
  <c r="F302" i="1"/>
  <c r="E302" i="1"/>
  <c r="G104" i="1"/>
  <c r="F104" i="1"/>
  <c r="E104" i="1"/>
  <c r="G34" i="1"/>
  <c r="E34" i="1"/>
  <c r="F34" i="1"/>
  <c r="G94" i="1"/>
  <c r="F94" i="1"/>
  <c r="E94" i="1"/>
  <c r="G118" i="1"/>
  <c r="F118" i="1"/>
  <c r="E118" i="1"/>
  <c r="G306" i="1"/>
  <c r="F306" i="1"/>
  <c r="E306" i="1"/>
  <c r="G108" i="1"/>
  <c r="F108" i="1"/>
  <c r="E108" i="1"/>
  <c r="G38" i="1"/>
  <c r="F38" i="1"/>
  <c r="E38" i="1"/>
  <c r="G42" i="1"/>
  <c r="E42" i="1"/>
  <c r="F42" i="1"/>
  <c r="G46" i="1"/>
  <c r="F46" i="1"/>
  <c r="E46" i="1"/>
  <c r="G592" i="1"/>
  <c r="F592" i="1"/>
  <c r="E592" i="1"/>
  <c r="G62" i="1"/>
  <c r="F62" i="1"/>
  <c r="E62" i="1"/>
  <c r="G134" i="1"/>
  <c r="F134" i="1"/>
  <c r="E134" i="1"/>
  <c r="G52" i="1"/>
  <c r="F52" i="1"/>
  <c r="E52" i="1"/>
  <c r="G76" i="1"/>
  <c r="F76" i="1"/>
  <c r="E76" i="1"/>
  <c r="G262" i="1"/>
  <c r="F262" i="1"/>
  <c r="E262" i="1"/>
  <c r="G66" i="1"/>
  <c r="E66" i="1"/>
  <c r="F66" i="1"/>
  <c r="G138" i="1"/>
  <c r="F138" i="1"/>
  <c r="E138" i="1"/>
  <c r="G56" i="1"/>
  <c r="F56" i="1"/>
  <c r="E56" i="1"/>
  <c r="G80" i="1"/>
  <c r="F80" i="1"/>
  <c r="E80" i="1"/>
  <c r="G266" i="1"/>
  <c r="F266" i="1"/>
  <c r="E266" i="1"/>
  <c r="G70" i="1"/>
  <c r="F70" i="1"/>
  <c r="E70" i="1"/>
  <c r="G142" i="1"/>
  <c r="F142" i="1"/>
  <c r="E142" i="1"/>
  <c r="G60" i="1"/>
  <c r="F60" i="1"/>
  <c r="E60" i="1"/>
  <c r="G84" i="1"/>
  <c r="F84" i="1"/>
  <c r="E84" i="1"/>
  <c r="G270" i="1"/>
  <c r="F270" i="1"/>
  <c r="E270" i="1"/>
  <c r="G154" i="1"/>
  <c r="F154" i="1"/>
  <c r="E154" i="1"/>
  <c r="G158" i="1"/>
  <c r="F158" i="1"/>
  <c r="E158" i="1"/>
  <c r="G162" i="1"/>
  <c r="F162" i="1"/>
  <c r="E162" i="1"/>
  <c r="G148" i="1"/>
  <c r="F148" i="1"/>
  <c r="E148" i="1"/>
  <c r="G164" i="1"/>
  <c r="F164" i="1"/>
  <c r="E164" i="1"/>
  <c r="G188" i="1"/>
  <c r="F188" i="1"/>
  <c r="E188" i="1"/>
  <c r="G560" i="1"/>
  <c r="F560" i="1"/>
  <c r="E560" i="1"/>
  <c r="G178" i="1"/>
  <c r="E178" i="1"/>
  <c r="F178" i="1"/>
  <c r="G202" i="1"/>
  <c r="F202" i="1"/>
  <c r="E202" i="1"/>
  <c r="G168" i="1"/>
  <c r="F168" i="1"/>
  <c r="E168" i="1"/>
  <c r="G192" i="1"/>
  <c r="F192" i="1"/>
  <c r="E192" i="1"/>
  <c r="G564" i="1"/>
  <c r="F564" i="1"/>
  <c r="E564" i="1"/>
  <c r="G182" i="1"/>
  <c r="F182" i="1"/>
  <c r="E182" i="1"/>
  <c r="G206" i="1"/>
  <c r="F206" i="1"/>
  <c r="E206" i="1"/>
  <c r="G172" i="1"/>
  <c r="F172" i="1"/>
  <c r="E172" i="1"/>
  <c r="G196" i="1"/>
  <c r="F196" i="1"/>
  <c r="E196" i="1"/>
  <c r="G568" i="1"/>
  <c r="E568" i="1"/>
  <c r="F568" i="1"/>
  <c r="G186" i="1"/>
  <c r="F186" i="1"/>
  <c r="E186" i="1"/>
  <c r="G210" i="1"/>
  <c r="F210" i="1"/>
  <c r="E210" i="1"/>
  <c r="G572" i="1"/>
  <c r="F572" i="1"/>
  <c r="E572" i="1"/>
  <c r="G576" i="1"/>
  <c r="F576" i="1"/>
  <c r="E576" i="1"/>
  <c r="G580" i="1"/>
  <c r="F580" i="1"/>
  <c r="E580" i="1"/>
  <c r="G284" i="1"/>
  <c r="F284" i="1"/>
  <c r="E284" i="1"/>
  <c r="G524" i="1"/>
  <c r="F524" i="1"/>
  <c r="E524" i="1"/>
  <c r="G548" i="1"/>
  <c r="F548" i="1"/>
  <c r="E548" i="1"/>
  <c r="G430" i="1"/>
  <c r="F430" i="1"/>
  <c r="E430" i="1"/>
  <c r="F538" i="1"/>
  <c r="G538" i="1"/>
  <c r="E538" i="1"/>
  <c r="G288" i="1"/>
  <c r="F288" i="1"/>
  <c r="E288" i="1"/>
  <c r="G528" i="1"/>
  <c r="F528" i="1"/>
  <c r="E528" i="1"/>
  <c r="G552" i="1"/>
  <c r="F552" i="1"/>
  <c r="E552" i="1"/>
  <c r="G434" i="1"/>
  <c r="F434" i="1"/>
  <c r="E434" i="1"/>
  <c r="F542" i="1"/>
  <c r="G542" i="1"/>
  <c r="E542" i="1"/>
  <c r="G292" i="1"/>
  <c r="F292" i="1"/>
  <c r="E292" i="1"/>
  <c r="G532" i="1"/>
  <c r="E532" i="1"/>
  <c r="F532" i="1"/>
  <c r="G556" i="1"/>
  <c r="F556" i="1"/>
  <c r="E556" i="1"/>
  <c r="G438" i="1"/>
  <c r="F438" i="1"/>
  <c r="E438" i="1"/>
  <c r="G546" i="1"/>
  <c r="F546" i="1"/>
  <c r="E546" i="1"/>
  <c r="G308" i="1"/>
  <c r="F308" i="1"/>
  <c r="E308" i="1"/>
  <c r="G312" i="1"/>
  <c r="F312" i="1"/>
  <c r="E312" i="1"/>
  <c r="G316" i="1"/>
  <c r="F316" i="1"/>
  <c r="E316" i="1"/>
  <c r="G320" i="1"/>
  <c r="F320" i="1"/>
  <c r="E320" i="1"/>
  <c r="G344" i="1"/>
  <c r="F344" i="1"/>
  <c r="E344" i="1"/>
  <c r="G272" i="1"/>
  <c r="F272" i="1"/>
  <c r="E272" i="1"/>
  <c r="F334" i="1"/>
  <c r="G334" i="1"/>
  <c r="E334" i="1"/>
  <c r="G358" i="1"/>
  <c r="F358" i="1"/>
  <c r="E358" i="1"/>
  <c r="G324" i="1"/>
  <c r="F324" i="1"/>
  <c r="E324" i="1"/>
  <c r="G348" i="1"/>
  <c r="F348" i="1"/>
  <c r="E348" i="1"/>
  <c r="G276" i="1"/>
  <c r="F276" i="1"/>
  <c r="E276" i="1"/>
  <c r="G338" i="1"/>
  <c r="F338" i="1"/>
  <c r="E338" i="1"/>
  <c r="G362" i="1"/>
  <c r="F362" i="1"/>
  <c r="E362" i="1"/>
  <c r="G328" i="1"/>
  <c r="F328" i="1"/>
  <c r="E328" i="1"/>
  <c r="G352" i="1"/>
  <c r="F352" i="1"/>
  <c r="E352" i="1"/>
  <c r="G280" i="1"/>
  <c r="F280" i="1"/>
  <c r="E280" i="1"/>
  <c r="G342" i="1"/>
  <c r="F342" i="1"/>
  <c r="E342" i="1"/>
  <c r="G366" i="1"/>
  <c r="F366" i="1"/>
  <c r="E366" i="1"/>
  <c r="G368" i="1"/>
  <c r="F368" i="1"/>
  <c r="E368" i="1"/>
  <c r="G372" i="1"/>
  <c r="F372" i="1"/>
  <c r="E372" i="1"/>
  <c r="F376" i="1"/>
  <c r="G376" i="1"/>
  <c r="E376" i="1"/>
  <c r="G600" i="1"/>
  <c r="F600" i="1"/>
  <c r="E600" i="1"/>
  <c r="G604" i="1"/>
  <c r="F604" i="1"/>
  <c r="E604" i="1"/>
  <c r="G488" i="1"/>
  <c r="F488" i="1"/>
  <c r="E488" i="1"/>
  <c r="G512" i="1"/>
  <c r="F512" i="1"/>
  <c r="E512" i="1"/>
  <c r="G382" i="1"/>
  <c r="F382" i="1"/>
  <c r="E382" i="1"/>
  <c r="G502" i="1"/>
  <c r="F502" i="1"/>
  <c r="E502" i="1"/>
  <c r="G454" i="1"/>
  <c r="F454" i="1"/>
  <c r="E454" i="1"/>
  <c r="G492" i="1"/>
  <c r="F492" i="1"/>
  <c r="E492" i="1"/>
  <c r="G516" i="1"/>
  <c r="F516" i="1"/>
  <c r="E516" i="1"/>
  <c r="G386" i="1"/>
  <c r="E386" i="1"/>
  <c r="F386" i="1"/>
  <c r="G506" i="1"/>
  <c r="F506" i="1"/>
  <c r="E506" i="1"/>
  <c r="G458" i="1"/>
  <c r="F458" i="1"/>
  <c r="E458" i="1"/>
  <c r="G496" i="1"/>
  <c r="F496" i="1"/>
  <c r="E496" i="1"/>
  <c r="G520" i="1"/>
  <c r="F520" i="1"/>
  <c r="E520" i="1"/>
  <c r="G390" i="1"/>
  <c r="F390" i="1"/>
  <c r="E390" i="1"/>
  <c r="G510" i="1"/>
  <c r="F510" i="1"/>
  <c r="E510" i="1"/>
  <c r="G462" i="1"/>
  <c r="F462" i="1"/>
  <c r="E462" i="1"/>
  <c r="F466" i="1"/>
  <c r="G466" i="1"/>
  <c r="E466" i="1"/>
  <c r="G470" i="1"/>
  <c r="F470" i="1"/>
  <c r="E470" i="1"/>
  <c r="G474" i="1"/>
  <c r="F474" i="1"/>
  <c r="E474" i="1"/>
  <c r="G588" i="1"/>
  <c r="F588" i="1"/>
  <c r="E588" i="1"/>
  <c r="G476" i="1"/>
  <c r="F476" i="1"/>
  <c r="E476" i="1"/>
  <c r="G404" i="1"/>
  <c r="E404" i="1"/>
  <c r="F404" i="1"/>
  <c r="G440" i="1"/>
  <c r="F440" i="1"/>
  <c r="E440" i="1"/>
  <c r="G394" i="1"/>
  <c r="F394" i="1"/>
  <c r="E394" i="1"/>
  <c r="F418" i="1"/>
  <c r="G418" i="1"/>
  <c r="E418" i="1"/>
  <c r="G480" i="1"/>
  <c r="F480" i="1"/>
  <c r="E480" i="1"/>
  <c r="G408" i="1"/>
  <c r="F408" i="1"/>
  <c r="E408" i="1"/>
  <c r="G444" i="1"/>
  <c r="F444" i="1"/>
  <c r="E444" i="1"/>
  <c r="G398" i="1"/>
  <c r="F398" i="1"/>
  <c r="E398" i="1"/>
  <c r="G422" i="1"/>
  <c r="F422" i="1"/>
  <c r="E422" i="1"/>
  <c r="G484" i="1"/>
  <c r="F484" i="1"/>
  <c r="E484" i="1"/>
  <c r="G412" i="1"/>
  <c r="F412" i="1"/>
  <c r="E412" i="1"/>
  <c r="G448" i="1"/>
  <c r="F448" i="1"/>
  <c r="E448" i="1"/>
  <c r="F402" i="1"/>
  <c r="G402" i="1"/>
  <c r="E402" i="1"/>
  <c r="G426" i="1"/>
  <c r="F426" i="1"/>
  <c r="E426" i="1"/>
  <c r="G248" i="1"/>
  <c r="F248" i="1"/>
  <c r="E248" i="1"/>
  <c r="G252" i="1"/>
  <c r="F252" i="1"/>
  <c r="E252" i="1"/>
  <c r="G256" i="1"/>
  <c r="F256" i="1"/>
  <c r="E256" i="1"/>
  <c r="G584" i="1"/>
  <c r="F584" i="1"/>
  <c r="E584" i="1"/>
  <c r="G213" i="1"/>
  <c r="F213" i="1"/>
  <c r="E213" i="1"/>
  <c r="G237" i="1"/>
  <c r="F237" i="1"/>
  <c r="E237" i="1"/>
  <c r="G125" i="1"/>
  <c r="F125" i="1"/>
  <c r="E125" i="1"/>
  <c r="G227" i="1"/>
  <c r="F227" i="1"/>
  <c r="E227" i="1"/>
  <c r="G5" i="1"/>
  <c r="F5" i="1"/>
  <c r="E5" i="1"/>
  <c r="G217" i="1"/>
  <c r="F217" i="1"/>
  <c r="E217" i="1"/>
  <c r="G241" i="1"/>
  <c r="F241" i="1"/>
  <c r="E241" i="1"/>
  <c r="G129" i="1"/>
  <c r="F129" i="1"/>
  <c r="E129" i="1"/>
  <c r="G231" i="1"/>
  <c r="E231" i="1"/>
  <c r="F231" i="1"/>
  <c r="G9" i="1"/>
  <c r="F9" i="1"/>
  <c r="E9" i="1"/>
  <c r="G221" i="1"/>
  <c r="F221" i="1"/>
  <c r="E221" i="1"/>
  <c r="G245" i="1"/>
  <c r="F245" i="1"/>
  <c r="E245" i="1"/>
  <c r="G133" i="1"/>
  <c r="F133" i="1"/>
  <c r="E133" i="1"/>
  <c r="G235" i="1"/>
  <c r="F235" i="1"/>
  <c r="E235" i="1"/>
  <c r="G13" i="1"/>
  <c r="F13" i="1"/>
  <c r="E13" i="1"/>
  <c r="G17" i="1"/>
  <c r="F17" i="1"/>
  <c r="E17" i="1"/>
  <c r="G21" i="1"/>
  <c r="F21" i="1"/>
  <c r="E21" i="1"/>
  <c r="G25" i="1"/>
  <c r="F25" i="1"/>
  <c r="E25" i="1"/>
  <c r="G597" i="1"/>
  <c r="F597" i="1"/>
  <c r="E597" i="1"/>
  <c r="G27" i="1"/>
  <c r="F27" i="1"/>
  <c r="E27" i="1"/>
  <c r="G87" i="1"/>
  <c r="F87" i="1"/>
  <c r="E87" i="1"/>
  <c r="G111" i="1"/>
  <c r="F111" i="1"/>
  <c r="E111" i="1"/>
  <c r="G299" i="1"/>
  <c r="F299" i="1"/>
  <c r="E299" i="1"/>
  <c r="G101" i="1"/>
  <c r="F101" i="1"/>
  <c r="E101" i="1"/>
  <c r="G31" i="1"/>
  <c r="F31" i="1"/>
  <c r="E31" i="1"/>
  <c r="G91" i="1"/>
  <c r="F91" i="1"/>
  <c r="E91" i="1"/>
  <c r="G115" i="1"/>
  <c r="F115" i="1"/>
  <c r="E115" i="1"/>
  <c r="G303" i="1"/>
  <c r="F303" i="1"/>
  <c r="E303" i="1"/>
  <c r="G105" i="1"/>
  <c r="F105" i="1"/>
  <c r="E105" i="1"/>
  <c r="G35" i="1"/>
  <c r="F35" i="1"/>
  <c r="E35" i="1"/>
  <c r="G95" i="1"/>
  <c r="F95" i="1"/>
  <c r="E95" i="1"/>
  <c r="G119" i="1"/>
  <c r="E119" i="1"/>
  <c r="F119" i="1"/>
  <c r="G307" i="1"/>
  <c r="F307" i="1"/>
  <c r="E307" i="1"/>
  <c r="G109" i="1"/>
  <c r="F109" i="1"/>
  <c r="E109" i="1"/>
  <c r="G39" i="1"/>
  <c r="F39" i="1"/>
  <c r="E39" i="1"/>
  <c r="G43" i="1"/>
  <c r="F43" i="1"/>
  <c r="E43" i="1"/>
  <c r="G47" i="1"/>
  <c r="F47" i="1"/>
  <c r="E47" i="1"/>
  <c r="G593" i="1"/>
  <c r="F593" i="1"/>
  <c r="E593" i="1"/>
  <c r="G63" i="1"/>
  <c r="F63" i="1"/>
  <c r="E63" i="1"/>
  <c r="G135" i="1"/>
  <c r="E135" i="1"/>
  <c r="F135" i="1"/>
  <c r="G53" i="1"/>
  <c r="F53" i="1"/>
  <c r="E53" i="1"/>
  <c r="G77" i="1"/>
  <c r="F77" i="1"/>
  <c r="E77" i="1"/>
  <c r="G263" i="1"/>
  <c r="E263" i="1"/>
  <c r="F263" i="1"/>
  <c r="G67" i="1"/>
  <c r="F67" i="1"/>
  <c r="E67" i="1"/>
  <c r="G139" i="1"/>
  <c r="F139" i="1"/>
  <c r="E139" i="1"/>
  <c r="G57" i="1"/>
  <c r="F57" i="1"/>
  <c r="E57" i="1"/>
  <c r="G81" i="1"/>
  <c r="F81" i="1"/>
  <c r="E81" i="1"/>
  <c r="G267" i="1"/>
  <c r="F267" i="1"/>
  <c r="E267" i="1"/>
  <c r="G71" i="1"/>
  <c r="F71" i="1"/>
  <c r="E71" i="1"/>
  <c r="G143" i="1"/>
  <c r="F143" i="1"/>
  <c r="E143" i="1"/>
  <c r="G61" i="1"/>
  <c r="F61" i="1"/>
  <c r="E61" i="1"/>
  <c r="G85" i="1"/>
  <c r="F85" i="1"/>
  <c r="E85" i="1"/>
  <c r="G271" i="1"/>
  <c r="F271" i="1"/>
  <c r="E271" i="1"/>
  <c r="G155" i="1"/>
  <c r="F155" i="1"/>
  <c r="E155" i="1"/>
  <c r="G159" i="1"/>
  <c r="F159" i="1"/>
  <c r="E159" i="1"/>
  <c r="G163" i="1"/>
  <c r="F163" i="1"/>
  <c r="E163" i="1"/>
  <c r="G149" i="1"/>
  <c r="F149" i="1"/>
  <c r="E149" i="1"/>
  <c r="G165" i="1"/>
  <c r="F165" i="1"/>
  <c r="E165" i="1"/>
  <c r="G189" i="1"/>
  <c r="F189" i="1"/>
  <c r="E189" i="1"/>
  <c r="G561" i="1"/>
  <c r="F561" i="1"/>
  <c r="E561" i="1"/>
  <c r="G179" i="1"/>
  <c r="F179" i="1"/>
  <c r="E179" i="1"/>
  <c r="G203" i="1"/>
  <c r="F203" i="1"/>
  <c r="E203" i="1"/>
  <c r="G169" i="1"/>
  <c r="F169" i="1"/>
  <c r="E169" i="1"/>
  <c r="G193" i="1"/>
  <c r="F193" i="1"/>
  <c r="E193" i="1"/>
  <c r="G565" i="1"/>
  <c r="F565" i="1"/>
  <c r="E565" i="1"/>
  <c r="G183" i="1"/>
  <c r="E183" i="1"/>
  <c r="F183" i="1"/>
  <c r="G207" i="1"/>
  <c r="F207" i="1"/>
  <c r="E207" i="1"/>
  <c r="G173" i="1"/>
  <c r="F173" i="1"/>
  <c r="E173" i="1"/>
  <c r="G197" i="1"/>
  <c r="F197" i="1"/>
  <c r="E197" i="1"/>
  <c r="G569" i="1"/>
  <c r="F569" i="1"/>
  <c r="E569" i="1"/>
  <c r="G187" i="1"/>
  <c r="F187" i="1"/>
  <c r="E187" i="1"/>
  <c r="G211" i="1"/>
  <c r="F211" i="1"/>
  <c r="E211" i="1"/>
  <c r="G573" i="1"/>
  <c r="F573" i="1"/>
  <c r="E573" i="1"/>
  <c r="G577" i="1"/>
  <c r="F577" i="1"/>
  <c r="E577" i="1"/>
  <c r="G581" i="1"/>
  <c r="F581" i="1"/>
  <c r="E581" i="1"/>
  <c r="G285" i="1"/>
  <c r="F285" i="1"/>
  <c r="E285" i="1"/>
  <c r="G525" i="1"/>
  <c r="F525" i="1"/>
  <c r="E525" i="1"/>
  <c r="G549" i="1"/>
  <c r="F549" i="1"/>
  <c r="E549" i="1"/>
  <c r="G431" i="1"/>
  <c r="F431" i="1"/>
  <c r="E431" i="1"/>
  <c r="G539" i="1"/>
  <c r="F539" i="1"/>
  <c r="E539" i="1"/>
  <c r="G289" i="1"/>
  <c r="F289" i="1"/>
  <c r="E289" i="1"/>
  <c r="G529" i="1"/>
  <c r="F529" i="1"/>
  <c r="E529" i="1"/>
  <c r="G553" i="1"/>
  <c r="F553" i="1"/>
  <c r="E553" i="1"/>
  <c r="G435" i="1"/>
  <c r="F435" i="1"/>
  <c r="E435" i="1"/>
  <c r="G543" i="1"/>
  <c r="F543" i="1"/>
  <c r="E543" i="1"/>
  <c r="F293" i="1"/>
  <c r="G293" i="1"/>
  <c r="E293" i="1"/>
  <c r="G533" i="1"/>
  <c r="F533" i="1"/>
  <c r="E533" i="1"/>
  <c r="G557" i="1"/>
  <c r="F557" i="1"/>
  <c r="E557" i="1"/>
  <c r="G439" i="1"/>
  <c r="F439" i="1"/>
  <c r="E439" i="1"/>
  <c r="G547" i="1"/>
  <c r="F547" i="1"/>
  <c r="E547" i="1"/>
  <c r="G309" i="1"/>
  <c r="F309" i="1"/>
  <c r="E309" i="1"/>
  <c r="G313" i="1"/>
  <c r="F313" i="1"/>
  <c r="E313" i="1"/>
  <c r="G317" i="1"/>
  <c r="F317" i="1"/>
  <c r="E317" i="1"/>
  <c r="G321" i="1"/>
  <c r="F321" i="1"/>
  <c r="E321" i="1"/>
  <c r="G345" i="1"/>
  <c r="F345" i="1"/>
  <c r="E345" i="1"/>
  <c r="G273" i="1"/>
  <c r="F273" i="1"/>
  <c r="E273" i="1"/>
  <c r="G335" i="1"/>
  <c r="F335" i="1"/>
  <c r="E335" i="1"/>
  <c r="G359" i="1"/>
  <c r="E359" i="1"/>
  <c r="F359" i="1"/>
  <c r="F325" i="1"/>
  <c r="G325" i="1"/>
  <c r="E325" i="1"/>
  <c r="F349" i="1"/>
  <c r="G349" i="1"/>
  <c r="E349" i="1"/>
  <c r="G277" i="1"/>
  <c r="F277" i="1"/>
  <c r="E277" i="1"/>
  <c r="G339" i="1"/>
  <c r="F339" i="1"/>
  <c r="E339" i="1"/>
  <c r="G363" i="1"/>
  <c r="F363" i="1"/>
  <c r="E363" i="1"/>
  <c r="G329" i="1"/>
  <c r="F329" i="1"/>
  <c r="E329" i="1"/>
  <c r="G353" i="1"/>
  <c r="F353" i="1"/>
  <c r="E353" i="1"/>
  <c r="G281" i="1"/>
  <c r="F281" i="1"/>
  <c r="E281" i="1"/>
  <c r="G343" i="1"/>
  <c r="E343" i="1"/>
  <c r="F343" i="1"/>
  <c r="G367" i="1"/>
  <c r="F367" i="1"/>
  <c r="E367" i="1"/>
  <c r="G369" i="1"/>
  <c r="F369" i="1"/>
  <c r="E369" i="1"/>
  <c r="G373" i="1"/>
  <c r="F373" i="1"/>
  <c r="E373" i="1"/>
  <c r="G377" i="1"/>
  <c r="F377" i="1"/>
  <c r="E377" i="1"/>
  <c r="G601" i="1"/>
  <c r="F601" i="1"/>
  <c r="E601" i="1"/>
  <c r="G605" i="1"/>
  <c r="F605" i="1"/>
  <c r="E605" i="1"/>
  <c r="G489" i="1"/>
  <c r="F489" i="1"/>
  <c r="E489" i="1"/>
  <c r="G513" i="1"/>
  <c r="F513" i="1"/>
  <c r="E513" i="1"/>
  <c r="G383" i="1"/>
  <c r="F383" i="1"/>
  <c r="E383" i="1"/>
  <c r="G503" i="1"/>
  <c r="F503" i="1"/>
  <c r="E503" i="1"/>
  <c r="G455" i="1"/>
  <c r="F455" i="1"/>
  <c r="E455" i="1"/>
  <c r="G493" i="1"/>
  <c r="F493" i="1"/>
  <c r="E493" i="1"/>
  <c r="G517" i="1"/>
  <c r="F517" i="1"/>
  <c r="E517" i="1"/>
  <c r="G387" i="1"/>
  <c r="F387" i="1"/>
  <c r="E387" i="1"/>
  <c r="G507" i="1"/>
  <c r="F507" i="1"/>
  <c r="E507" i="1"/>
  <c r="G459" i="1"/>
  <c r="F459" i="1"/>
  <c r="E459" i="1"/>
  <c r="G497" i="1"/>
  <c r="F497" i="1"/>
  <c r="E497" i="1"/>
  <c r="G521" i="1"/>
  <c r="F521" i="1"/>
  <c r="E521" i="1"/>
  <c r="G391" i="1"/>
  <c r="E391" i="1"/>
  <c r="F391" i="1"/>
  <c r="G511" i="1"/>
  <c r="F511" i="1"/>
  <c r="E511" i="1"/>
  <c r="G463" i="1"/>
  <c r="F463" i="1"/>
  <c r="E463" i="1"/>
  <c r="G467" i="1"/>
  <c r="F467" i="1"/>
  <c r="E467" i="1"/>
  <c r="G471" i="1"/>
  <c r="F471" i="1"/>
  <c r="E471" i="1"/>
  <c r="G475" i="1"/>
  <c r="F475" i="1"/>
  <c r="E475" i="1"/>
  <c r="G589" i="1"/>
  <c r="F589" i="1"/>
  <c r="E589" i="1"/>
  <c r="F477" i="1"/>
  <c r="G477" i="1"/>
  <c r="E477" i="1"/>
  <c r="G405" i="1"/>
  <c r="F405" i="1"/>
  <c r="E405" i="1"/>
  <c r="G441" i="1"/>
  <c r="F441" i="1"/>
  <c r="E441" i="1"/>
  <c r="G395" i="1"/>
  <c r="F395" i="1"/>
  <c r="E395" i="1"/>
  <c r="G419" i="1"/>
  <c r="F419" i="1"/>
  <c r="E419" i="1"/>
  <c r="G481" i="1"/>
  <c r="F481" i="1"/>
  <c r="E481" i="1"/>
  <c r="G409" i="1"/>
  <c r="F409" i="1"/>
  <c r="E409" i="1"/>
  <c r="F445" i="1"/>
  <c r="G445" i="1"/>
  <c r="E445" i="1"/>
  <c r="G399" i="1"/>
  <c r="F399" i="1"/>
  <c r="E399" i="1"/>
  <c r="G423" i="1"/>
  <c r="F423" i="1"/>
  <c r="E423" i="1"/>
  <c r="G485" i="1"/>
  <c r="F485" i="1"/>
  <c r="E485" i="1"/>
  <c r="F413" i="1"/>
  <c r="G413" i="1"/>
  <c r="E413" i="1"/>
  <c r="G449" i="1"/>
  <c r="F449" i="1"/>
  <c r="E449" i="1"/>
  <c r="G403" i="1"/>
  <c r="F403" i="1"/>
  <c r="E403" i="1"/>
  <c r="G427" i="1"/>
  <c r="F427" i="1"/>
  <c r="E427" i="1"/>
  <c r="G249" i="1"/>
  <c r="F249" i="1"/>
  <c r="E249" i="1"/>
  <c r="G253" i="1"/>
  <c r="F253" i="1"/>
  <c r="E253" i="1"/>
  <c r="G257" i="1"/>
  <c r="F257" i="1"/>
  <c r="E257" i="1"/>
  <c r="G585" i="1"/>
  <c r="F585" i="1"/>
  <c r="E585" i="1"/>
  <c r="G122" i="1"/>
  <c r="F122" i="1"/>
  <c r="E122" i="1"/>
  <c r="G224" i="1"/>
  <c r="F224" i="1"/>
  <c r="E224" i="1"/>
  <c r="F2" i="1"/>
  <c r="G2" i="1"/>
  <c r="E2" i="1"/>
  <c r="G214" i="1"/>
  <c r="F214" i="1"/>
  <c r="E214" i="1"/>
  <c r="G238" i="1"/>
  <c r="F238" i="1"/>
  <c r="E238" i="1"/>
  <c r="G126" i="1"/>
  <c r="F126" i="1"/>
  <c r="E126" i="1"/>
  <c r="G228" i="1"/>
  <c r="F228" i="1"/>
  <c r="E228" i="1"/>
  <c r="G6" i="1"/>
  <c r="F6" i="1"/>
  <c r="E6" i="1"/>
  <c r="F218" i="1"/>
  <c r="G218" i="1"/>
  <c r="E218" i="1"/>
  <c r="G242" i="1"/>
  <c r="F242" i="1"/>
  <c r="E242" i="1"/>
  <c r="G130" i="1"/>
  <c r="F130" i="1"/>
  <c r="E130" i="1"/>
  <c r="G232" i="1"/>
  <c r="F232" i="1"/>
  <c r="E232" i="1"/>
  <c r="G10" i="1"/>
  <c r="F10" i="1"/>
  <c r="E10" i="1"/>
  <c r="G222" i="1"/>
  <c r="F222" i="1"/>
  <c r="E222" i="1"/>
  <c r="G246" i="1"/>
  <c r="F246" i="1"/>
  <c r="E246" i="1"/>
  <c r="G14" i="1"/>
  <c r="E14" i="1"/>
  <c r="F14" i="1"/>
  <c r="G18" i="1"/>
  <c r="E18" i="1"/>
  <c r="F18" i="1"/>
  <c r="G22" i="1"/>
  <c r="F22" i="1"/>
  <c r="E22" i="1"/>
  <c r="G594" i="1"/>
  <c r="F594" i="1"/>
  <c r="E594" i="1"/>
  <c r="G598" i="1"/>
  <c r="F598" i="1"/>
  <c r="E598" i="1"/>
  <c r="G296" i="1"/>
  <c r="F296" i="1"/>
  <c r="E296" i="1"/>
  <c r="G98" i="1"/>
  <c r="F98" i="1"/>
  <c r="E98" i="1"/>
  <c r="G28" i="1"/>
  <c r="F28" i="1"/>
  <c r="E28" i="1"/>
  <c r="G88" i="1"/>
  <c r="F88" i="1"/>
  <c r="E88" i="1"/>
  <c r="G112" i="1"/>
  <c r="F112" i="1"/>
  <c r="E112" i="1"/>
  <c r="G300" i="1"/>
  <c r="F300" i="1"/>
  <c r="E300" i="1"/>
  <c r="G102" i="1"/>
  <c r="F102" i="1"/>
  <c r="E102" i="1"/>
  <c r="G32" i="1"/>
  <c r="F32" i="1"/>
  <c r="E32" i="1"/>
  <c r="G92" i="1"/>
  <c r="F92" i="1"/>
  <c r="E92" i="1"/>
  <c r="G116" i="1"/>
  <c r="F116" i="1"/>
  <c r="E116" i="1"/>
  <c r="G304" i="1"/>
  <c r="F304" i="1"/>
  <c r="E304" i="1"/>
  <c r="G106" i="1"/>
  <c r="F106" i="1"/>
  <c r="E106" i="1"/>
  <c r="G36" i="1"/>
  <c r="F36" i="1"/>
  <c r="E36" i="1"/>
  <c r="G96" i="1"/>
  <c r="F96" i="1"/>
  <c r="E96" i="1"/>
  <c r="G120" i="1"/>
  <c r="F120" i="1"/>
  <c r="E120" i="1"/>
  <c r="G40" i="1"/>
  <c r="F40" i="1"/>
  <c r="E40" i="1"/>
  <c r="G44" i="1"/>
  <c r="F44" i="1"/>
  <c r="E44" i="1"/>
  <c r="G48" i="1"/>
  <c r="F48" i="1"/>
  <c r="E48" i="1"/>
  <c r="G50" i="1"/>
  <c r="E50" i="1"/>
  <c r="F50" i="1"/>
  <c r="G74" i="1"/>
  <c r="F74" i="1"/>
  <c r="E74" i="1"/>
  <c r="G260" i="1"/>
  <c r="F260" i="1"/>
  <c r="E260" i="1"/>
  <c r="G64" i="1"/>
  <c r="F64" i="1"/>
  <c r="E64" i="1"/>
  <c r="G136" i="1"/>
  <c r="F136" i="1"/>
  <c r="E136" i="1"/>
  <c r="G54" i="1"/>
  <c r="F54" i="1"/>
  <c r="E54" i="1"/>
  <c r="G78" i="1"/>
  <c r="F78" i="1"/>
  <c r="E78" i="1"/>
  <c r="G264" i="1"/>
  <c r="F264" i="1"/>
  <c r="E264" i="1"/>
  <c r="G68" i="1"/>
  <c r="F68" i="1"/>
  <c r="E68" i="1"/>
  <c r="G140" i="1"/>
  <c r="F140" i="1"/>
  <c r="E140" i="1"/>
  <c r="G58" i="1"/>
  <c r="E58" i="1"/>
  <c r="F58" i="1"/>
  <c r="G82" i="1"/>
  <c r="F82" i="1"/>
  <c r="E82" i="1"/>
  <c r="G268" i="1"/>
  <c r="F268" i="1"/>
  <c r="E268" i="1"/>
  <c r="G72" i="1"/>
  <c r="F72" i="1"/>
  <c r="E72" i="1"/>
  <c r="G144" i="1"/>
  <c r="F144" i="1"/>
  <c r="E144" i="1"/>
  <c r="G152" i="1"/>
  <c r="F152" i="1"/>
  <c r="E152" i="1"/>
  <c r="G156" i="1"/>
  <c r="F156" i="1"/>
  <c r="E156" i="1"/>
  <c r="G160" i="1"/>
  <c r="F160" i="1"/>
  <c r="E160" i="1"/>
  <c r="G146" i="1"/>
  <c r="F146" i="1"/>
  <c r="E146" i="1"/>
  <c r="G150" i="1"/>
  <c r="F150" i="1"/>
  <c r="E150" i="1"/>
  <c r="G176" i="1"/>
  <c r="F176" i="1"/>
  <c r="E176" i="1"/>
  <c r="G200" i="1"/>
  <c r="F200" i="1"/>
  <c r="E200" i="1"/>
  <c r="G166" i="1"/>
  <c r="F166" i="1"/>
  <c r="E166" i="1"/>
  <c r="G190" i="1"/>
  <c r="F190" i="1"/>
  <c r="E190" i="1"/>
  <c r="G562" i="1"/>
  <c r="F562" i="1"/>
  <c r="E562" i="1"/>
  <c r="G180" i="1"/>
  <c r="F180" i="1"/>
  <c r="E180" i="1"/>
  <c r="G204" i="1"/>
  <c r="F204" i="1"/>
  <c r="E204" i="1"/>
  <c r="G170" i="1"/>
  <c r="F170" i="1"/>
  <c r="E170" i="1"/>
  <c r="G194" i="1"/>
  <c r="F194" i="1"/>
  <c r="E194" i="1"/>
  <c r="G566" i="1"/>
  <c r="F566" i="1"/>
  <c r="E566" i="1"/>
  <c r="G184" i="1"/>
  <c r="F184" i="1"/>
  <c r="E184" i="1"/>
  <c r="G208" i="1"/>
  <c r="F208" i="1"/>
  <c r="E208" i="1"/>
  <c r="G174" i="1"/>
  <c r="F174" i="1"/>
  <c r="E174" i="1"/>
  <c r="G198" i="1"/>
  <c r="F198" i="1"/>
  <c r="E198" i="1"/>
  <c r="F570" i="1"/>
  <c r="G570" i="1"/>
  <c r="E570" i="1"/>
  <c r="F574" i="1"/>
  <c r="G574" i="1"/>
  <c r="E574" i="1"/>
  <c r="G578" i="1"/>
  <c r="F578" i="1"/>
  <c r="E578" i="1"/>
  <c r="G582" i="1"/>
  <c r="F582" i="1"/>
  <c r="E582" i="1"/>
  <c r="G428" i="1"/>
  <c r="F428" i="1"/>
  <c r="E428" i="1"/>
  <c r="G536" i="1"/>
  <c r="F536" i="1"/>
  <c r="E536" i="1"/>
  <c r="G286" i="1"/>
  <c r="F286" i="1"/>
  <c r="E286" i="1"/>
  <c r="F526" i="1"/>
  <c r="G526" i="1"/>
  <c r="E526" i="1"/>
  <c r="G550" i="1"/>
  <c r="F550" i="1"/>
  <c r="E550" i="1"/>
  <c r="G432" i="1"/>
  <c r="F432" i="1"/>
  <c r="E432" i="1"/>
  <c r="G540" i="1"/>
  <c r="F540" i="1"/>
  <c r="E540" i="1"/>
  <c r="G290" i="1"/>
  <c r="E290" i="1"/>
  <c r="F290" i="1"/>
  <c r="G530" i="1"/>
  <c r="F530" i="1"/>
  <c r="E530" i="1"/>
  <c r="F554" i="1"/>
  <c r="G554" i="1"/>
  <c r="E554" i="1"/>
  <c r="G436" i="1"/>
  <c r="F436" i="1"/>
  <c r="E436" i="1"/>
  <c r="G544" i="1"/>
  <c r="F544" i="1"/>
  <c r="E544" i="1"/>
  <c r="G294" i="1"/>
  <c r="F294" i="1"/>
  <c r="E294" i="1"/>
  <c r="G534" i="1"/>
  <c r="F534" i="1"/>
  <c r="E534" i="1"/>
  <c r="F558" i="1"/>
  <c r="G558" i="1"/>
  <c r="E558" i="1"/>
  <c r="G310" i="1"/>
  <c r="F310" i="1"/>
  <c r="E310" i="1"/>
  <c r="G314" i="1"/>
  <c r="F314" i="1"/>
  <c r="E314" i="1"/>
  <c r="G318" i="1"/>
  <c r="F318" i="1"/>
  <c r="E318" i="1"/>
  <c r="G332" i="1"/>
  <c r="F332" i="1"/>
  <c r="E332" i="1"/>
  <c r="G356" i="1"/>
  <c r="F356" i="1"/>
  <c r="E356" i="1"/>
  <c r="G322" i="1"/>
  <c r="F322" i="1"/>
  <c r="E322" i="1"/>
  <c r="G346" i="1"/>
  <c r="F346" i="1"/>
  <c r="E346" i="1"/>
  <c r="G274" i="1"/>
  <c r="F274" i="1"/>
  <c r="E274" i="1"/>
  <c r="G336" i="1"/>
  <c r="F336" i="1"/>
  <c r="E336" i="1"/>
  <c r="F360" i="1"/>
  <c r="G360" i="1"/>
  <c r="E360" i="1"/>
  <c r="G326" i="1"/>
  <c r="F326" i="1"/>
  <c r="E326" i="1"/>
  <c r="G350" i="1"/>
  <c r="F350" i="1"/>
  <c r="E350" i="1"/>
  <c r="G278" i="1"/>
  <c r="F278" i="1"/>
  <c r="E278" i="1"/>
  <c r="G340" i="1"/>
  <c r="F340" i="1"/>
  <c r="E340" i="1"/>
  <c r="G364" i="1"/>
  <c r="F364" i="1"/>
  <c r="E364" i="1"/>
  <c r="G330" i="1"/>
  <c r="F330" i="1"/>
  <c r="E330" i="1"/>
  <c r="G354" i="1"/>
  <c r="F354" i="1"/>
  <c r="E354" i="1"/>
  <c r="F282" i="1"/>
  <c r="G282" i="1"/>
  <c r="E282" i="1"/>
  <c r="G370" i="1"/>
  <c r="F370" i="1"/>
  <c r="E370" i="1"/>
  <c r="G374" i="1"/>
  <c r="F374" i="1"/>
  <c r="E374" i="1"/>
  <c r="G378" i="1"/>
  <c r="F378" i="1"/>
  <c r="E378" i="1"/>
  <c r="F602" i="1"/>
  <c r="G602" i="1"/>
  <c r="E602" i="1"/>
  <c r="G380" i="1"/>
  <c r="F380" i="1"/>
  <c r="E380" i="1"/>
  <c r="G500" i="1"/>
  <c r="E500" i="1"/>
  <c r="F500" i="1"/>
  <c r="G452" i="1"/>
  <c r="E452" i="1"/>
  <c r="F452" i="1"/>
  <c r="G490" i="1"/>
  <c r="F490" i="1"/>
  <c r="E490" i="1"/>
  <c r="G514" i="1"/>
  <c r="F514" i="1"/>
  <c r="E514" i="1"/>
  <c r="G384" i="1"/>
  <c r="F384" i="1"/>
  <c r="E384" i="1"/>
  <c r="G504" i="1"/>
  <c r="F504" i="1"/>
  <c r="E504" i="1"/>
  <c r="G456" i="1"/>
  <c r="F456" i="1"/>
  <c r="E456" i="1"/>
  <c r="G494" i="1"/>
  <c r="F494" i="1"/>
  <c r="E494" i="1"/>
  <c r="G518" i="1"/>
  <c r="F518" i="1"/>
  <c r="E518" i="1"/>
  <c r="G388" i="1"/>
  <c r="F388" i="1"/>
  <c r="E388" i="1"/>
  <c r="G508" i="1"/>
  <c r="F508" i="1"/>
  <c r="E508" i="1"/>
  <c r="G460" i="1"/>
  <c r="F460" i="1"/>
  <c r="E460" i="1"/>
  <c r="G498" i="1"/>
  <c r="F498" i="1"/>
  <c r="E498" i="1"/>
  <c r="F522" i="1"/>
  <c r="G522" i="1"/>
  <c r="E522" i="1"/>
  <c r="G464" i="1"/>
  <c r="F464" i="1"/>
  <c r="E464" i="1"/>
  <c r="G468" i="1"/>
  <c r="E468" i="1"/>
  <c r="F468" i="1"/>
  <c r="G472" i="1"/>
  <c r="E472" i="1"/>
  <c r="F472" i="1"/>
  <c r="F586" i="1"/>
  <c r="G586" i="1"/>
  <c r="E586" i="1"/>
  <c r="F590" i="1"/>
  <c r="G590" i="1"/>
  <c r="E590" i="1"/>
  <c r="F392" i="1"/>
  <c r="G392" i="1"/>
  <c r="E392" i="1"/>
  <c r="G416" i="1"/>
  <c r="F416" i="1"/>
  <c r="E416" i="1"/>
  <c r="G478" i="1"/>
  <c r="F478" i="1"/>
  <c r="E478" i="1"/>
  <c r="G406" i="1"/>
  <c r="F406" i="1"/>
  <c r="E406" i="1"/>
  <c r="G442" i="1"/>
  <c r="F442" i="1"/>
  <c r="E442" i="1"/>
  <c r="G396" i="1"/>
  <c r="F396" i="1"/>
  <c r="E396" i="1"/>
  <c r="G420" i="1"/>
  <c r="F420" i="1"/>
  <c r="E420" i="1"/>
  <c r="F482" i="1"/>
  <c r="G482" i="1"/>
  <c r="E482" i="1"/>
  <c r="G410" i="1"/>
  <c r="F410" i="1"/>
  <c r="E410" i="1"/>
  <c r="G446" i="1"/>
  <c r="F446" i="1"/>
  <c r="E446" i="1"/>
  <c r="G400" i="1"/>
  <c r="F400" i="1"/>
  <c r="E400" i="1"/>
  <c r="G424" i="1"/>
  <c r="F424" i="1"/>
  <c r="E424" i="1"/>
  <c r="G486" i="1"/>
  <c r="F486" i="1"/>
  <c r="E486" i="1"/>
  <c r="G414" i="1"/>
  <c r="F414" i="1"/>
  <c r="E414" i="1"/>
  <c r="G450" i="1"/>
  <c r="F450" i="1"/>
  <c r="E450" i="1"/>
  <c r="G250" i="1"/>
  <c r="F250" i="1"/>
  <c r="E250" i="1"/>
  <c r="G254" i="1"/>
  <c r="F254" i="1"/>
  <c r="E254" i="1"/>
  <c r="G258" i="1"/>
  <c r="F258" i="1"/>
  <c r="E258" i="1"/>
  <c r="G123" i="1"/>
  <c r="F123" i="1"/>
  <c r="E123" i="1"/>
  <c r="G225" i="1"/>
  <c r="F225" i="1"/>
  <c r="E225" i="1"/>
  <c r="G3" i="1"/>
  <c r="F3" i="1"/>
  <c r="E3" i="1"/>
  <c r="G215" i="1"/>
  <c r="E215" i="1"/>
  <c r="F215" i="1"/>
  <c r="G239" i="1"/>
  <c r="F239" i="1"/>
  <c r="E239" i="1"/>
  <c r="G127" i="1"/>
  <c r="F127" i="1"/>
  <c r="E127" i="1"/>
  <c r="G229" i="1"/>
  <c r="F229" i="1"/>
  <c r="E229" i="1"/>
  <c r="G7" i="1"/>
  <c r="F7" i="1"/>
  <c r="E7" i="1"/>
  <c r="G219" i="1"/>
  <c r="F219" i="1"/>
  <c r="E219" i="1"/>
  <c r="G243" i="1"/>
  <c r="F243" i="1"/>
  <c r="E243" i="1"/>
  <c r="G131" i="1"/>
  <c r="F131" i="1"/>
  <c r="E131" i="1"/>
  <c r="G233" i="1"/>
  <c r="F233" i="1"/>
  <c r="E233" i="1"/>
  <c r="G11" i="1"/>
  <c r="F11" i="1"/>
  <c r="E11" i="1"/>
  <c r="G223" i="1"/>
  <c r="F223" i="1"/>
  <c r="E223" i="1"/>
  <c r="G247" i="1"/>
  <c r="E247" i="1"/>
  <c r="F247" i="1"/>
  <c r="G15" i="1"/>
  <c r="F15" i="1"/>
  <c r="E15" i="1"/>
  <c r="G19" i="1"/>
  <c r="F19" i="1"/>
  <c r="E19" i="1"/>
  <c r="G23" i="1"/>
  <c r="F23" i="1"/>
  <c r="E23" i="1"/>
  <c r="G595" i="1"/>
  <c r="F595" i="1"/>
  <c r="E595" i="1"/>
  <c r="G599" i="1"/>
  <c r="F599" i="1"/>
  <c r="E599" i="1"/>
  <c r="G297" i="1"/>
  <c r="F297" i="1"/>
  <c r="E297" i="1"/>
  <c r="G99" i="1"/>
  <c r="F99" i="1"/>
  <c r="E99" i="1"/>
  <c r="G29" i="1"/>
  <c r="F29" i="1"/>
  <c r="E29" i="1"/>
  <c r="G89" i="1"/>
  <c r="F89" i="1"/>
  <c r="E89" i="1"/>
  <c r="G113" i="1"/>
  <c r="F113" i="1"/>
  <c r="E113" i="1"/>
  <c r="G301" i="1"/>
  <c r="F301" i="1"/>
  <c r="E301" i="1"/>
  <c r="G103" i="1"/>
  <c r="F103" i="1"/>
  <c r="E103" i="1"/>
  <c r="G33" i="1"/>
  <c r="F33" i="1"/>
  <c r="E33" i="1"/>
  <c r="G93" i="1"/>
  <c r="F93" i="1"/>
  <c r="E93" i="1"/>
  <c r="G117" i="1"/>
  <c r="F117" i="1"/>
  <c r="E117" i="1"/>
  <c r="G305" i="1"/>
  <c r="F305" i="1"/>
  <c r="E305" i="1"/>
  <c r="G107" i="1"/>
  <c r="F107" i="1"/>
  <c r="E107" i="1"/>
  <c r="G37" i="1"/>
  <c r="F37" i="1"/>
  <c r="E37" i="1"/>
  <c r="G97" i="1"/>
  <c r="F97" i="1"/>
  <c r="E97" i="1"/>
  <c r="G121" i="1"/>
  <c r="F121" i="1"/>
  <c r="E121" i="1"/>
  <c r="G41" i="1"/>
  <c r="F41" i="1"/>
  <c r="E41" i="1"/>
  <c r="G45" i="1"/>
  <c r="F45" i="1"/>
  <c r="E45" i="1"/>
  <c r="G49" i="1"/>
  <c r="F49" i="1"/>
  <c r="E49" i="1"/>
  <c r="G51" i="1"/>
  <c r="F51" i="1"/>
  <c r="E51" i="1"/>
  <c r="G75" i="1"/>
  <c r="F75" i="1"/>
  <c r="E75" i="1"/>
  <c r="G261" i="1"/>
  <c r="F261" i="1"/>
  <c r="E261" i="1"/>
  <c r="G65" i="1"/>
  <c r="F65" i="1"/>
  <c r="E65" i="1"/>
  <c r="G137" i="1"/>
  <c r="F137" i="1"/>
  <c r="E137" i="1"/>
  <c r="G55" i="1"/>
  <c r="F55" i="1"/>
  <c r="E55" i="1"/>
  <c r="G79" i="1"/>
  <c r="F79" i="1"/>
  <c r="E79" i="1"/>
  <c r="G265" i="1"/>
  <c r="F265" i="1"/>
  <c r="E265" i="1"/>
  <c r="G69" i="1"/>
  <c r="F69" i="1"/>
  <c r="E69" i="1"/>
  <c r="G141" i="1"/>
  <c r="F141" i="1"/>
  <c r="E141" i="1"/>
  <c r="G59" i="1"/>
  <c r="F59" i="1"/>
  <c r="E59" i="1"/>
  <c r="G83" i="1"/>
  <c r="F83" i="1"/>
  <c r="E83" i="1"/>
  <c r="G269" i="1"/>
  <c r="F269" i="1"/>
  <c r="E269" i="1"/>
  <c r="G73" i="1"/>
  <c r="F73" i="1"/>
  <c r="E73" i="1"/>
  <c r="G145" i="1"/>
  <c r="F145" i="1"/>
  <c r="E145" i="1"/>
  <c r="G153" i="1"/>
  <c r="F153" i="1"/>
  <c r="E153" i="1"/>
  <c r="G157" i="1"/>
  <c r="F157" i="1"/>
  <c r="E157" i="1"/>
  <c r="G161" i="1"/>
  <c r="F161" i="1"/>
  <c r="E161" i="1"/>
  <c r="G147" i="1"/>
  <c r="F147" i="1"/>
  <c r="E147" i="1"/>
  <c r="G151" i="1"/>
  <c r="E151" i="1"/>
  <c r="F151" i="1"/>
  <c r="G177" i="1"/>
  <c r="F177" i="1"/>
  <c r="E177" i="1"/>
  <c r="G201" i="1"/>
  <c r="F201" i="1"/>
  <c r="E201" i="1"/>
  <c r="G167" i="1"/>
  <c r="E167" i="1"/>
  <c r="F167" i="1"/>
  <c r="G191" i="1"/>
  <c r="F191" i="1"/>
  <c r="E191" i="1"/>
  <c r="G563" i="1"/>
  <c r="F563" i="1"/>
  <c r="E563" i="1"/>
  <c r="G181" i="1"/>
  <c r="F181" i="1"/>
  <c r="E181" i="1"/>
  <c r="G205" i="1"/>
  <c r="F205" i="1"/>
  <c r="E205" i="1"/>
  <c r="G171" i="1"/>
  <c r="F171" i="1"/>
  <c r="E171" i="1"/>
  <c r="G195" i="1"/>
  <c r="F195" i="1"/>
  <c r="E195" i="1"/>
  <c r="G567" i="1"/>
  <c r="F567" i="1"/>
  <c r="E567" i="1"/>
  <c r="G185" i="1"/>
  <c r="F185" i="1"/>
  <c r="E185" i="1"/>
  <c r="G209" i="1"/>
  <c r="F209" i="1"/>
  <c r="E209" i="1"/>
  <c r="G175" i="1"/>
  <c r="F175" i="1"/>
  <c r="E175" i="1"/>
  <c r="G199" i="1"/>
  <c r="E199" i="1"/>
  <c r="F199" i="1"/>
  <c r="G571" i="1"/>
  <c r="F571" i="1"/>
  <c r="E571" i="1"/>
  <c r="G575" i="1"/>
  <c r="F575" i="1"/>
  <c r="E575" i="1"/>
  <c r="G579" i="1"/>
  <c r="F579" i="1"/>
  <c r="E579" i="1"/>
  <c r="G583" i="1"/>
  <c r="F583" i="1"/>
  <c r="E583" i="1"/>
  <c r="G429" i="1"/>
  <c r="F429" i="1"/>
  <c r="E429" i="1"/>
  <c r="G537" i="1"/>
  <c r="F537" i="1"/>
  <c r="E537" i="1"/>
  <c r="G287" i="1"/>
  <c r="F287" i="1"/>
  <c r="E287" i="1"/>
  <c r="G527" i="1"/>
  <c r="F527" i="1"/>
  <c r="E527" i="1"/>
  <c r="G551" i="1"/>
  <c r="F551" i="1"/>
  <c r="E551" i="1"/>
  <c r="G433" i="1"/>
  <c r="F433" i="1"/>
  <c r="E433" i="1"/>
  <c r="G541" i="1"/>
  <c r="F541" i="1"/>
  <c r="E541" i="1"/>
  <c r="G291" i="1"/>
  <c r="F291" i="1"/>
  <c r="E291" i="1"/>
  <c r="G531" i="1"/>
  <c r="F531" i="1"/>
  <c r="E531" i="1"/>
  <c r="G555" i="1"/>
  <c r="F555" i="1"/>
  <c r="E555" i="1"/>
  <c r="G437" i="1"/>
  <c r="F437" i="1"/>
  <c r="E437" i="1"/>
  <c r="G545" i="1"/>
  <c r="F545" i="1"/>
  <c r="E545" i="1"/>
  <c r="G295" i="1"/>
  <c r="E295" i="1"/>
  <c r="F295" i="1"/>
  <c r="G535" i="1"/>
  <c r="F535" i="1"/>
  <c r="E535" i="1"/>
  <c r="G559" i="1"/>
  <c r="F559" i="1"/>
  <c r="E559" i="1"/>
  <c r="G311" i="1"/>
  <c r="E311" i="1"/>
  <c r="F311" i="1"/>
  <c r="G315" i="1"/>
  <c r="F315" i="1"/>
  <c r="E315" i="1"/>
  <c r="G319" i="1"/>
  <c r="F319" i="1"/>
  <c r="E319" i="1"/>
  <c r="G333" i="1"/>
  <c r="F333" i="1"/>
  <c r="E333" i="1"/>
  <c r="G357" i="1"/>
  <c r="F357" i="1"/>
  <c r="E357" i="1"/>
  <c r="G323" i="1"/>
  <c r="F323" i="1"/>
  <c r="E323" i="1"/>
  <c r="G347" i="1"/>
  <c r="F347" i="1"/>
  <c r="E347" i="1"/>
  <c r="G275" i="1"/>
  <c r="F275" i="1"/>
  <c r="E275" i="1"/>
  <c r="G337" i="1"/>
  <c r="F337" i="1"/>
  <c r="E337" i="1"/>
  <c r="G361" i="1"/>
  <c r="F361" i="1"/>
  <c r="E361" i="1"/>
  <c r="G327" i="1"/>
  <c r="E327" i="1"/>
  <c r="F327" i="1"/>
  <c r="G351" i="1"/>
  <c r="F351" i="1"/>
  <c r="E351" i="1"/>
  <c r="G279" i="1"/>
  <c r="E279" i="1"/>
  <c r="F279" i="1"/>
  <c r="G341" i="1"/>
  <c r="F341" i="1"/>
  <c r="E341" i="1"/>
  <c r="F365" i="1"/>
  <c r="G365" i="1"/>
  <c r="E365" i="1"/>
  <c r="G331" i="1"/>
  <c r="F331" i="1"/>
  <c r="E331" i="1"/>
  <c r="G355" i="1"/>
  <c r="F355" i="1"/>
  <c r="E355" i="1"/>
  <c r="G283" i="1"/>
  <c r="F283" i="1"/>
  <c r="E283" i="1"/>
  <c r="G371" i="1"/>
  <c r="F371" i="1"/>
  <c r="E371" i="1"/>
  <c r="G375" i="1"/>
  <c r="E375" i="1"/>
  <c r="F375" i="1"/>
  <c r="G379" i="1"/>
  <c r="F379" i="1"/>
  <c r="E379" i="1"/>
  <c r="G603" i="1"/>
  <c r="F603" i="1"/>
  <c r="E603" i="1"/>
  <c r="F381" i="1"/>
  <c r="G381" i="1"/>
  <c r="E381" i="1"/>
  <c r="G501" i="1"/>
  <c r="F501" i="1"/>
  <c r="E501" i="1"/>
  <c r="G453" i="1"/>
  <c r="F453" i="1"/>
  <c r="E453" i="1"/>
  <c r="G491" i="1"/>
  <c r="F491" i="1"/>
  <c r="E491" i="1"/>
  <c r="G515" i="1"/>
  <c r="F515" i="1"/>
  <c r="E515" i="1"/>
  <c r="G385" i="1"/>
  <c r="F385" i="1"/>
  <c r="E385" i="1"/>
  <c r="G505" i="1"/>
  <c r="F505" i="1"/>
  <c r="E505" i="1"/>
  <c r="G457" i="1"/>
  <c r="F457" i="1"/>
  <c r="E457" i="1"/>
  <c r="G495" i="1"/>
  <c r="F495" i="1"/>
  <c r="E495" i="1"/>
  <c r="G519" i="1"/>
  <c r="F519" i="1"/>
  <c r="E519" i="1"/>
  <c r="G389" i="1"/>
  <c r="F389" i="1"/>
  <c r="E389" i="1"/>
  <c r="F509" i="1"/>
  <c r="G509" i="1"/>
  <c r="E509" i="1"/>
  <c r="F461" i="1"/>
  <c r="G461" i="1"/>
  <c r="E461" i="1"/>
  <c r="G499" i="1"/>
  <c r="F499" i="1"/>
  <c r="E499" i="1"/>
  <c r="G523" i="1"/>
  <c r="F523" i="1"/>
  <c r="E523" i="1"/>
  <c r="G465" i="1"/>
  <c r="F465" i="1"/>
  <c r="E465" i="1"/>
  <c r="G469" i="1"/>
  <c r="F469" i="1"/>
  <c r="E469" i="1"/>
  <c r="G473" i="1"/>
  <c r="F473" i="1"/>
  <c r="E473" i="1"/>
  <c r="G587" i="1"/>
  <c r="F587" i="1"/>
  <c r="E587" i="1"/>
  <c r="G591" i="1"/>
  <c r="F591" i="1"/>
  <c r="E591" i="1"/>
  <c r="G393" i="1"/>
  <c r="F393" i="1"/>
  <c r="E393" i="1"/>
  <c r="G417" i="1"/>
  <c r="F417" i="1"/>
  <c r="E417" i="1"/>
  <c r="G479" i="1"/>
  <c r="F479" i="1"/>
  <c r="E479" i="1"/>
  <c r="G407" i="1"/>
  <c r="F407" i="1"/>
  <c r="E407" i="1"/>
  <c r="G443" i="1"/>
  <c r="F443" i="1"/>
  <c r="E443" i="1"/>
  <c r="F397" i="1"/>
  <c r="G397" i="1"/>
  <c r="E397" i="1"/>
  <c r="G421" i="1"/>
  <c r="F421" i="1"/>
  <c r="E421" i="1"/>
  <c r="G483" i="1"/>
  <c r="F483" i="1"/>
  <c r="E483" i="1"/>
  <c r="G411" i="1"/>
  <c r="F411" i="1"/>
  <c r="E411" i="1"/>
  <c r="G447" i="1"/>
  <c r="F447" i="1"/>
  <c r="E447" i="1"/>
  <c r="G401" i="1"/>
  <c r="F401" i="1"/>
  <c r="E401" i="1"/>
  <c r="G425" i="1"/>
  <c r="F425" i="1"/>
  <c r="E425" i="1"/>
  <c r="G487" i="1"/>
  <c r="F487" i="1"/>
  <c r="E487" i="1"/>
  <c r="G415" i="1"/>
  <c r="F415" i="1"/>
  <c r="E415" i="1"/>
  <c r="G451" i="1"/>
  <c r="F451" i="1"/>
  <c r="E451" i="1"/>
  <c r="G251" i="1"/>
  <c r="F251" i="1"/>
  <c r="E251" i="1"/>
  <c r="G255" i="1"/>
  <c r="F255" i="1"/>
  <c r="E255" i="1"/>
  <c r="G259" i="1"/>
  <c r="F259" i="1"/>
  <c r="E259" i="1"/>
</calcChain>
</file>

<file path=xl/sharedStrings.xml><?xml version="1.0" encoding="utf-8"?>
<sst xmlns="http://schemas.openxmlformats.org/spreadsheetml/2006/main" count="6763" uniqueCount="611">
  <si>
    <t>plate</t>
  </si>
  <si>
    <t>Sample</t>
  </si>
  <si>
    <t>Sample ID</t>
  </si>
  <si>
    <t>plt 1</t>
  </si>
  <si>
    <t>U001</t>
  </si>
  <si>
    <t>A11-1a</t>
  </si>
  <si>
    <t>U002</t>
  </si>
  <si>
    <t>A11-2a</t>
  </si>
  <si>
    <t>U003</t>
  </si>
  <si>
    <t>A11-3a</t>
  </si>
  <si>
    <t>U004</t>
  </si>
  <si>
    <t>A11-4a</t>
  </si>
  <si>
    <t>U005</t>
  </si>
  <si>
    <t>A11-10a</t>
  </si>
  <si>
    <t>U006</t>
  </si>
  <si>
    <t>A11-1b</t>
  </si>
  <si>
    <t>U007</t>
  </si>
  <si>
    <t>A11-2b</t>
  </si>
  <si>
    <t>U008</t>
  </si>
  <si>
    <t>A11-3b</t>
  </si>
  <si>
    <t>U009</t>
  </si>
  <si>
    <t>A11-4b</t>
  </si>
  <si>
    <t>U010</t>
  </si>
  <si>
    <t>A11-10b</t>
  </si>
  <si>
    <t>U011</t>
  </si>
  <si>
    <t>A11-1c</t>
  </si>
  <si>
    <t>U012</t>
  </si>
  <si>
    <t>A11-2c</t>
  </si>
  <si>
    <t>U013</t>
  </si>
  <si>
    <t>A11-3c</t>
  </si>
  <si>
    <t>U014</t>
  </si>
  <si>
    <t>A11-4c</t>
  </si>
  <si>
    <t>U015</t>
  </si>
  <si>
    <t>A11-10c</t>
  </si>
  <si>
    <t>U016</t>
  </si>
  <si>
    <t>A11-1d</t>
  </si>
  <si>
    <t>U017</t>
  </si>
  <si>
    <t>A11-2d</t>
  </si>
  <si>
    <t>U018</t>
  </si>
  <si>
    <t>A11-3d</t>
  </si>
  <si>
    <t>U019</t>
  </si>
  <si>
    <t>A11-4d</t>
  </si>
  <si>
    <t>U020</t>
  </si>
  <si>
    <t>A11-10d</t>
  </si>
  <si>
    <t>U021</t>
  </si>
  <si>
    <t>A11-1e</t>
  </si>
  <si>
    <t>U022</t>
  </si>
  <si>
    <t>A11-2e</t>
  </si>
  <si>
    <t>U023</t>
  </si>
  <si>
    <t>A11-3e</t>
  </si>
  <si>
    <t>U024</t>
  </si>
  <si>
    <t>A11-4e</t>
  </si>
  <si>
    <t>U025</t>
  </si>
  <si>
    <t>A11-10e</t>
  </si>
  <si>
    <t>U026</t>
  </si>
  <si>
    <t>A11-1f</t>
  </si>
  <si>
    <t>U027</t>
  </si>
  <si>
    <t>A11-2f</t>
  </si>
  <si>
    <t>U028</t>
  </si>
  <si>
    <t>A11-3f</t>
  </si>
  <si>
    <t>U029</t>
  </si>
  <si>
    <t>A11-4f</t>
  </si>
  <si>
    <t>U030</t>
  </si>
  <si>
    <t>A11-10f</t>
  </si>
  <si>
    <t>U031</t>
  </si>
  <si>
    <t>A11-11a</t>
  </si>
  <si>
    <t>U032</t>
  </si>
  <si>
    <t>A11-11b</t>
  </si>
  <si>
    <t>U033</t>
  </si>
  <si>
    <t>A11-11c</t>
  </si>
  <si>
    <t>U034</t>
  </si>
  <si>
    <t>A11-11d</t>
  </si>
  <si>
    <t>U035</t>
  </si>
  <si>
    <t>A11-11e</t>
  </si>
  <si>
    <t>U036</t>
  </si>
  <si>
    <t>A11-11f</t>
  </si>
  <si>
    <t>U037</t>
  </si>
  <si>
    <t>A12-8b</t>
  </si>
  <si>
    <t>U038</t>
  </si>
  <si>
    <t>A12-8c</t>
  </si>
  <si>
    <t>U039</t>
  </si>
  <si>
    <t>A12-8d</t>
  </si>
  <si>
    <t>plt 2</t>
  </si>
  <si>
    <t>A11-12a</t>
  </si>
  <si>
    <t>A11-9a</t>
  </si>
  <si>
    <t>A11-17a</t>
  </si>
  <si>
    <t>A11-18a</t>
  </si>
  <si>
    <t>A11-19a</t>
  </si>
  <si>
    <t>A11-12b</t>
  </si>
  <si>
    <t>A11-9b</t>
  </si>
  <si>
    <t>A11-17b</t>
  </si>
  <si>
    <t>A11-18b</t>
  </si>
  <si>
    <t>A11-19b</t>
  </si>
  <si>
    <t>A11-12c</t>
  </si>
  <si>
    <t>A11-9c</t>
  </si>
  <si>
    <t>A11-17c</t>
  </si>
  <si>
    <t>A11-18c</t>
  </si>
  <si>
    <t>A11-19c</t>
  </si>
  <si>
    <t>A11-12d</t>
  </si>
  <si>
    <t>A11-9d</t>
  </si>
  <si>
    <t>A11-17d</t>
  </si>
  <si>
    <t>A11-18d</t>
  </si>
  <si>
    <t>A11-19d</t>
  </si>
  <si>
    <t>A11-12e</t>
  </si>
  <si>
    <t>A11-9e</t>
  </si>
  <si>
    <t>A11-17e</t>
  </si>
  <si>
    <t>A11-18e</t>
  </si>
  <si>
    <t>A11-19e</t>
  </si>
  <si>
    <t>A11-12f</t>
  </si>
  <si>
    <t>A11-9f</t>
  </si>
  <si>
    <t>A11-17f</t>
  </si>
  <si>
    <t>A11-18f</t>
  </si>
  <si>
    <t>A11-19f</t>
  </si>
  <si>
    <t>A11-13a</t>
  </si>
  <si>
    <t>A11-13b</t>
  </si>
  <si>
    <t>A11-13c</t>
  </si>
  <si>
    <t>A11-13d</t>
  </si>
  <si>
    <t>A11-13e</t>
  </si>
  <si>
    <t>A11-13f</t>
  </si>
  <si>
    <t>A12-8a</t>
  </si>
  <si>
    <t>plt 3</t>
  </si>
  <si>
    <t>A11-14a</t>
  </si>
  <si>
    <t>A11-15a</t>
  </si>
  <si>
    <t>A11-16a</t>
  </si>
  <si>
    <t>A11-20a</t>
  </si>
  <si>
    <t>A11-6a</t>
  </si>
  <si>
    <t>A11-14b</t>
  </si>
  <si>
    <t>A11-15b</t>
  </si>
  <si>
    <t>A11-16b</t>
  </si>
  <si>
    <t>A11-20b</t>
  </si>
  <si>
    <t>A11-6b</t>
  </si>
  <si>
    <t>A11-14c</t>
  </si>
  <si>
    <t>A11-15c</t>
  </si>
  <si>
    <t>A11-16c</t>
  </si>
  <si>
    <t>A11-20c</t>
  </si>
  <si>
    <t>A11-6c</t>
  </si>
  <si>
    <t>A11-14d</t>
  </si>
  <si>
    <t>A11-15d</t>
  </si>
  <si>
    <t>A11-16d</t>
  </si>
  <si>
    <t>A11-20d</t>
  </si>
  <si>
    <t>A11-6d</t>
  </si>
  <si>
    <t>A11-14e</t>
  </si>
  <si>
    <t>A11-15e</t>
  </si>
  <si>
    <t>A11-16e</t>
  </si>
  <si>
    <t>A11-20e</t>
  </si>
  <si>
    <t>A11-6e</t>
  </si>
  <si>
    <t>A11-14f</t>
  </si>
  <si>
    <t>A11-15f</t>
  </si>
  <si>
    <t>A11-16f</t>
  </si>
  <si>
    <t>A11-20f</t>
  </si>
  <si>
    <t>A11-6f</t>
  </si>
  <si>
    <t>A11-22a</t>
  </si>
  <si>
    <t>A11-22b</t>
  </si>
  <si>
    <t>A11-22c</t>
  </si>
  <si>
    <t>A11-22d</t>
  </si>
  <si>
    <t>A11-22e</t>
  </si>
  <si>
    <t>A11-22f</t>
  </si>
  <si>
    <t>A11-21a</t>
  </si>
  <si>
    <t>A11-21b</t>
  </si>
  <si>
    <t>A11-21c</t>
  </si>
  <si>
    <t>plt 4</t>
  </si>
  <si>
    <t>A11-23a</t>
  </si>
  <si>
    <t>A11-24a</t>
  </si>
  <si>
    <t>A11-26a</t>
  </si>
  <si>
    <t>A11-27a</t>
  </si>
  <si>
    <t>A12-5a</t>
  </si>
  <si>
    <t>A11-23b</t>
  </si>
  <si>
    <t>A11-24b</t>
  </si>
  <si>
    <t>A11-26b</t>
  </si>
  <si>
    <t>A11-27b</t>
  </si>
  <si>
    <t>A12-5b</t>
  </si>
  <si>
    <t>A11-23c</t>
  </si>
  <si>
    <t>A11-24c</t>
  </si>
  <si>
    <t>A11-26c</t>
  </si>
  <si>
    <t>A11-27c</t>
  </si>
  <si>
    <t>A12-5c</t>
  </si>
  <si>
    <t>A11-23d</t>
  </si>
  <si>
    <t>A11-24d</t>
  </si>
  <si>
    <t>A11-26d</t>
  </si>
  <si>
    <t>A11-27d</t>
  </si>
  <si>
    <t>A12-5d</t>
  </si>
  <si>
    <t>A11-23e</t>
  </si>
  <si>
    <t>A11-24e</t>
  </si>
  <si>
    <t>A11-26e</t>
  </si>
  <si>
    <t>A11-27e</t>
  </si>
  <si>
    <t>A12-5e</t>
  </si>
  <si>
    <t>A11-23f</t>
  </si>
  <si>
    <t>A11-24f</t>
  </si>
  <si>
    <t>A11-26f</t>
  </si>
  <si>
    <t>A11-27f</t>
  </si>
  <si>
    <t>A12-5f</t>
  </si>
  <si>
    <t>A12-6a</t>
  </si>
  <si>
    <t>A12-6b</t>
  </si>
  <si>
    <t>A12-6c</t>
  </si>
  <si>
    <t>A12-6d</t>
  </si>
  <si>
    <t>A12-6e</t>
  </si>
  <si>
    <t>A12-6f</t>
  </si>
  <si>
    <t>plt 5</t>
  </si>
  <si>
    <t>A11-8a</t>
  </si>
  <si>
    <t>A12-1a</t>
  </si>
  <si>
    <t>A12-2a</t>
  </si>
  <si>
    <t>A12-3a</t>
  </si>
  <si>
    <t>A12-4a</t>
  </si>
  <si>
    <t>A11-8b</t>
  </si>
  <si>
    <t>A12-1b</t>
  </si>
  <si>
    <t>A12-2b</t>
  </si>
  <si>
    <t>A12-3b</t>
  </si>
  <si>
    <t>A12-4b</t>
  </si>
  <si>
    <t>A11-8c</t>
  </si>
  <si>
    <t>A12-1c</t>
  </si>
  <si>
    <t>A12-2c</t>
  </si>
  <si>
    <t>A12-3c</t>
  </si>
  <si>
    <t>A12-4c</t>
  </si>
  <si>
    <t>A11-8d</t>
  </si>
  <si>
    <t>A12-1d</t>
  </si>
  <si>
    <t>A12-2d</t>
  </si>
  <si>
    <t>A12-3d</t>
  </si>
  <si>
    <t>A12-4d</t>
  </si>
  <si>
    <t>A11-8e</t>
  </si>
  <si>
    <t>A12-1e</t>
  </si>
  <si>
    <t>A12-2e</t>
  </si>
  <si>
    <t>A12-3e</t>
  </si>
  <si>
    <t>A12-4e</t>
  </si>
  <si>
    <t>A11-8f</t>
  </si>
  <si>
    <t>NaN</t>
  </si>
  <si>
    <t>A12-1f</t>
  </si>
  <si>
    <t>A12-2f</t>
  </si>
  <si>
    <t>A12-3f</t>
  </si>
  <si>
    <t>A12-4f</t>
  </si>
  <si>
    <t>A12-10a</t>
  </si>
  <si>
    <t>A12-10b</t>
  </si>
  <si>
    <t>A12-10c</t>
  </si>
  <si>
    <t>A12-10d</t>
  </si>
  <si>
    <t>A12-10e</t>
  </si>
  <si>
    <t>A12-10f</t>
  </si>
  <si>
    <t>plt 6</t>
  </si>
  <si>
    <t>A12-11a</t>
  </si>
  <si>
    <t>A12-12a</t>
  </si>
  <si>
    <t>A12-13a</t>
  </si>
  <si>
    <t>A12-14a</t>
  </si>
  <si>
    <t>A11-7a</t>
  </si>
  <si>
    <t>A12-11b</t>
  </si>
  <si>
    <t>A12-12b</t>
  </si>
  <si>
    <t>A12-13b</t>
  </si>
  <si>
    <t>A12-14b</t>
  </si>
  <si>
    <t>A11-7b</t>
  </si>
  <si>
    <t>A12-11c</t>
  </si>
  <si>
    <t>A12-12c</t>
  </si>
  <si>
    <t>A12-13c</t>
  </si>
  <si>
    <t>A12-14c</t>
  </si>
  <si>
    <t>A11-7c</t>
  </si>
  <si>
    <t>A12-11d</t>
  </si>
  <si>
    <t>A12-12d</t>
  </si>
  <si>
    <t>A12-13d</t>
  </si>
  <si>
    <t>A12-14d</t>
  </si>
  <si>
    <t>A11-7d</t>
  </si>
  <si>
    <t>A12-11e</t>
  </si>
  <si>
    <t>A12-12e</t>
  </si>
  <si>
    <t>A12-13e</t>
  </si>
  <si>
    <t>A12-14e</t>
  </si>
  <si>
    <t>A11-7e</t>
  </si>
  <si>
    <t>A12-11f</t>
  </si>
  <si>
    <t>A12-12f</t>
  </si>
  <si>
    <t>A12-13f</t>
  </si>
  <si>
    <t>A12-14f</t>
  </si>
  <si>
    <t>A11-7f</t>
  </si>
  <si>
    <t>A12-15a</t>
  </si>
  <si>
    <t>A12-15b</t>
  </si>
  <si>
    <t>A12-15c</t>
  </si>
  <si>
    <t>A12-15d</t>
  </si>
  <si>
    <t>A12-15e</t>
  </si>
  <si>
    <t>A12-15f</t>
  </si>
  <si>
    <t>A12-9a</t>
  </si>
  <si>
    <t>A12-9b</t>
  </si>
  <si>
    <t>A12-9c</t>
  </si>
  <si>
    <t>plt 7</t>
  </si>
  <si>
    <t>A12-16a</t>
  </si>
  <si>
    <t>A12-24a</t>
  </si>
  <si>
    <t>A12-25a</t>
  </si>
  <si>
    <t>A12-26a</t>
  </si>
  <si>
    <t>A12-21a</t>
  </si>
  <si>
    <t>A12-16b</t>
  </si>
  <si>
    <t>A12-24b</t>
  </si>
  <si>
    <t>A12-25b</t>
  </si>
  <si>
    <t>A12-26b</t>
  </si>
  <si>
    <t>A12-21b</t>
  </si>
  <si>
    <t>A12-16c</t>
  </si>
  <si>
    <t>A12-24c</t>
  </si>
  <si>
    <t>A12-25c</t>
  </si>
  <si>
    <t>A12-26c</t>
  </si>
  <si>
    <t>A12-21c</t>
  </si>
  <si>
    <t>A12-16d</t>
  </si>
  <si>
    <t>A12-24d</t>
  </si>
  <si>
    <t>A12-25d</t>
  </si>
  <si>
    <t>A12-26d</t>
  </si>
  <si>
    <t>A12-21d</t>
  </si>
  <si>
    <t>A12-16e</t>
  </si>
  <si>
    <t>A12-24e</t>
  </si>
  <si>
    <t>A12-25e</t>
  </si>
  <si>
    <t>A12-26e</t>
  </si>
  <si>
    <t>A12-21e</t>
  </si>
  <si>
    <t>A12-16f</t>
  </si>
  <si>
    <t>A12-24f</t>
  </si>
  <si>
    <t>A12-25f</t>
  </si>
  <si>
    <t>A12-26f</t>
  </si>
  <si>
    <t>A12-21f</t>
  </si>
  <si>
    <t>A12-22a</t>
  </si>
  <si>
    <t>A12-22c</t>
  </si>
  <si>
    <t>A12-22d</t>
  </si>
  <si>
    <t>A12-22e</t>
  </si>
  <si>
    <t>A12-22f</t>
  </si>
  <si>
    <t>A12-7b</t>
  </si>
  <si>
    <t>A12-7c</t>
  </si>
  <si>
    <t>A12-7d</t>
  </si>
  <si>
    <t>plt 8</t>
  </si>
  <si>
    <t>A12-23a</t>
  </si>
  <si>
    <t>A12-17a</t>
  </si>
  <si>
    <t>A12-18a</t>
  </si>
  <si>
    <t>A12-19a</t>
  </si>
  <si>
    <t>A12-20a</t>
  </si>
  <si>
    <t>A12-23b</t>
  </si>
  <si>
    <t>A12-17b</t>
  </si>
  <si>
    <t>A12-18b</t>
  </si>
  <si>
    <t>A12-19b</t>
  </si>
  <si>
    <t>A12-20b</t>
  </si>
  <si>
    <t>A12-23c</t>
  </si>
  <si>
    <t>A12-17c</t>
  </si>
  <si>
    <t>A12-18c</t>
  </si>
  <si>
    <t>A12-19c</t>
  </si>
  <si>
    <t>A12-20c</t>
  </si>
  <si>
    <t>A12-23d</t>
  </si>
  <si>
    <t>A12-17d</t>
  </si>
  <si>
    <t>A12-18d</t>
  </si>
  <si>
    <t>A12-19d</t>
  </si>
  <si>
    <t>A12-20d</t>
  </si>
  <si>
    <t>A12-23e</t>
  </si>
  <si>
    <t>A12-17e</t>
  </si>
  <si>
    <t>A12-18e</t>
  </si>
  <si>
    <t>A12-19e</t>
  </si>
  <si>
    <t>A12-20e</t>
  </si>
  <si>
    <t>A12-23f</t>
  </si>
  <si>
    <t>A12-17f</t>
  </si>
  <si>
    <t>A12-18f</t>
  </si>
  <si>
    <t>A12-19f</t>
  </si>
  <si>
    <t>A12-20f</t>
  </si>
  <si>
    <t>A11-5a</t>
  </si>
  <si>
    <t>A11-5b</t>
  </si>
  <si>
    <t>A11-5c</t>
  </si>
  <si>
    <t>A11-5d</t>
  </si>
  <si>
    <t>A11-5e</t>
  </si>
  <si>
    <t>A11-5f</t>
  </si>
  <si>
    <t>A12-7a</t>
  </si>
  <si>
    <t>Visit</t>
  </si>
  <si>
    <t>Case:1/Control:2</t>
  </si>
  <si>
    <t>Age</t>
  </si>
  <si>
    <t>A12-22b</t>
  </si>
  <si>
    <t>VGEF Calc. Concentration (pg/mL)</t>
  </si>
  <si>
    <t>VGEF Calc. Conc. Mean (pg/mL)</t>
  </si>
  <si>
    <t>VEGF Calc. Conc. CV</t>
  </si>
  <si>
    <t>Subject ID</t>
  </si>
  <si>
    <t>CRP Calc. Concentration (pg/mL)</t>
  </si>
  <si>
    <t>CRP Calc. Conc. Mean (pg/mL)</t>
  </si>
  <si>
    <t>IL-1beta Calc. Conc. CV</t>
  </si>
  <si>
    <t>CRP Calc. Conc. CV</t>
  </si>
  <si>
    <t>GM-CSFCalc. Concentration (pg/mL)</t>
  </si>
  <si>
    <t>GM-CSFCalc. Conc. Mean (pg/mL)</t>
  </si>
  <si>
    <t>GM-CSFCalc. Conc. CV</t>
  </si>
  <si>
    <t>IL-1alpha Calc. Concentration (pg/mL)</t>
  </si>
  <si>
    <t>IL-1alpha Calc. Conc. Mean (pg/mL)</t>
  </si>
  <si>
    <t>IL-1alphaCalc. Conc. CV</t>
  </si>
  <si>
    <t>IL-1betaCalc. Concentration (pg/mL)</t>
  </si>
  <si>
    <t>IL-1betaCalc. Conc. Mean (pg/mL)</t>
  </si>
  <si>
    <t>IL-4 Calc. Concentration (pg/mL)</t>
  </si>
  <si>
    <t>IL-4Calc. Conc. Mean (pg/mL)</t>
  </si>
  <si>
    <t>IL-4 Calc. Conc. CV</t>
  </si>
  <si>
    <t>IL-6 Calc. Concentration (pg/mL)</t>
  </si>
  <si>
    <t>IL-6 Calc. Conc. Mean (pg/mL)</t>
  </si>
  <si>
    <t>Il-6 Calc. Conc. CV</t>
  </si>
  <si>
    <t>IL-8 Calc. Concentration (pg/mL)</t>
  </si>
  <si>
    <t>IL-8 Calc. Conc. Mean (pg/mL)</t>
  </si>
  <si>
    <t>IL-8 Calc. Conc. CV</t>
  </si>
  <si>
    <t>IL-10 Calc. Concentration (pg/mL)</t>
  </si>
  <si>
    <t>IL-10 Calc. Conc. Mean (pg/mL)</t>
  </si>
  <si>
    <t>IL-10 Calc. Conc. CV</t>
  </si>
  <si>
    <t>IL-12p70 Calc. Concentration (pg/mL)</t>
  </si>
  <si>
    <t>IL-12p70Calc. Conc. Mean (pg/mL)</t>
  </si>
  <si>
    <t>Il-12p70Calc. Conc. CV</t>
  </si>
  <si>
    <t>IL-17ACalc. Concentration (pg/mL)</t>
  </si>
  <si>
    <t>IL-17 A Calc. Conc. Mean (pg/mL)</t>
  </si>
  <si>
    <t>IL-17ACalc. Conc. CV</t>
  </si>
  <si>
    <t>IFN-gama Calc. Concentration (pg/mL)</t>
  </si>
  <si>
    <t>IFN-gama Calc. Conc. Mean (pg/mL)</t>
  </si>
  <si>
    <t>IFN-gama Calc. Conc. CV</t>
  </si>
  <si>
    <t>MIP1-alpha Calc. Concentration (pg/mL)</t>
  </si>
  <si>
    <t>MIP1-alphaCalc. Conc. Mean (pg/mL)</t>
  </si>
  <si>
    <t>MIP1-alpha Calc. Conc. CV</t>
  </si>
  <si>
    <t>OPG Calc. Concentration (pg/mL)</t>
  </si>
  <si>
    <t>OPG Calc. Conc. Mean (pg/mL)</t>
  </si>
  <si>
    <t>OPG Calc. Conc. CV</t>
  </si>
  <si>
    <t>TNF-alpha Calc. Concentration (pg/mL)</t>
  </si>
  <si>
    <t>TNF-alpha Calc. Conc. Mean (pg/mL)</t>
  </si>
  <si>
    <t>TNF-alpha Calc. Conc. CV</t>
  </si>
  <si>
    <t>Gender</t>
  </si>
  <si>
    <t>A11-1</t>
  </si>
  <si>
    <t>A11-2</t>
  </si>
  <si>
    <t>A11-3</t>
  </si>
  <si>
    <t>A11-4</t>
  </si>
  <si>
    <t>A11-5</t>
  </si>
  <si>
    <t>A11-6</t>
  </si>
  <si>
    <t>A11-7</t>
  </si>
  <si>
    <t>A11-8</t>
  </si>
  <si>
    <t>A11-9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</si>
  <si>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</si>
  <si>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</si>
  <si>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</si>
  <si>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</si>
  <si>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</si>
  <si>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</si>
  <si>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</si>
  <si>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</si>
  <si>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</si>
  <si>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</si>
  <si>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</si>
  <si>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A11-21</t>
  </si>
  <si>
    <t>A11-22</t>
  </si>
  <si>
    <t>A11-23</t>
  </si>
  <si>
    <t>A11-24</t>
  </si>
  <si>
    <t>A11-26</t>
  </si>
  <si>
    <t>A11-27</t>
  </si>
  <si>
    <t>A12-1</t>
  </si>
  <si>
    <t>A12-2</t>
  </si>
  <si>
    <t>A12-3</t>
  </si>
  <si>
    <t>A12-4</t>
  </si>
  <si>
    <t>A12-5</t>
  </si>
  <si>
    <t>A12-6</t>
  </si>
  <si>
    <t>A12-7</t>
  </si>
  <si>
    <t>A12-8</t>
  </si>
  <si>
    <t>A12-9</t>
  </si>
  <si>
    <t>A12-10</t>
  </si>
  <si>
    <t>A12-11</t>
  </si>
  <si>
    <t>A12-12</t>
  </si>
  <si>
    <t>A12-13</t>
  </si>
  <si>
    <t>A12-14</t>
  </si>
  <si>
    <t>A12-15</t>
  </si>
  <si>
    <t>A12-16</t>
  </si>
  <si>
    <t>A12-17</t>
  </si>
  <si>
    <t>A12-18</t>
  </si>
  <si>
    <t>A12-19</t>
  </si>
  <si>
    <t>A12-20</t>
  </si>
  <si>
    <t>A12-21</t>
  </si>
  <si>
    <t>A12-22</t>
  </si>
  <si>
    <t>A12-23</t>
  </si>
  <si>
    <t>A12-24</t>
  </si>
  <si>
    <t>A12-25</t>
  </si>
  <si>
    <t>A12-26</t>
  </si>
  <si>
    <t>Subject code</t>
  </si>
  <si>
    <t>F</t>
  </si>
  <si>
    <t>M</t>
  </si>
  <si>
    <t>DMFT</t>
  </si>
  <si>
    <t>Duplicate</t>
  </si>
  <si>
    <t>VGEF_Conc_Mean</t>
  </si>
  <si>
    <t>CRP_Conc_Mean</t>
  </si>
  <si>
    <t>GM-CSF_Conc_Mean</t>
  </si>
  <si>
    <t>IL-1beta_Conc_Mean</t>
  </si>
  <si>
    <t>IL-4_Conc_Mean</t>
  </si>
  <si>
    <t>IL-6 _Conc_Mean</t>
  </si>
  <si>
    <t>IL-8_Conc_Mean</t>
  </si>
  <si>
    <t>IL-10_Conc_Mean</t>
  </si>
  <si>
    <t>IL-17A_Conc_ Mean</t>
  </si>
  <si>
    <t>IFN-gama_Conc_Mean</t>
  </si>
  <si>
    <t>MIP1-alpha_Conc_Mean</t>
  </si>
  <si>
    <t>OPG_Conc_Mean</t>
  </si>
  <si>
    <t>TNF-alpha_Conc_Mean</t>
  </si>
  <si>
    <t>date of blood draw</t>
  </si>
  <si>
    <t>Calc. Conc. Mean (pg/mL)</t>
  </si>
  <si>
    <t>OOR &lt;</t>
  </si>
  <si>
    <t>A12-22c(b?)</t>
  </si>
  <si>
    <t>36.80</t>
  </si>
  <si>
    <t>11.40</t>
  </si>
  <si>
    <t>8.60</t>
  </si>
  <si>
    <t>7.21</t>
  </si>
  <si>
    <t>17.01</t>
  </si>
  <si>
    <t>18.42</t>
  </si>
  <si>
    <t>14.20</t>
  </si>
  <si>
    <t>10.00</t>
  </si>
  <si>
    <t>22.65</t>
  </si>
  <si>
    <t>19.83</t>
  </si>
  <si>
    <t>5.81</t>
  </si>
  <si>
    <t>0.30</t>
  </si>
  <si>
    <t>12.80</t>
  </si>
  <si>
    <t>3.04</t>
  </si>
  <si>
    <t>15.61</t>
  </si>
  <si>
    <t>4.43</t>
  </si>
  <si>
    <t>4.03</t>
  </si>
  <si>
    <t>7.69</t>
  </si>
  <si>
    <t>5.25</t>
  </si>
  <si>
    <t>2.82</t>
  </si>
  <si>
    <t>8.92</t>
  </si>
  <si>
    <t>10.15</t>
  </si>
  <si>
    <t>11.37</t>
  </si>
  <si>
    <t>33.64</t>
  </si>
  <si>
    <t>18.77</t>
  </si>
  <si>
    <t>24.95</t>
  </si>
  <si>
    <t>29.91</t>
  </si>
  <si>
    <t>44.84</t>
  </si>
  <si>
    <t>27.43</t>
  </si>
  <si>
    <t>31.15</t>
  </si>
  <si>
    <t>17.53</t>
  </si>
  <si>
    <t>20.00</t>
  </si>
  <si>
    <t>26.19</t>
  </si>
  <si>
    <t>13.83</t>
  </si>
  <si>
    <t>15.07</t>
  </si>
  <si>
    <t>1.61</t>
  </si>
  <si>
    <t>6.47</t>
  </si>
  <si>
    <t>0.41</t>
  </si>
  <si>
    <t>12.07</t>
  </si>
  <si>
    <t>18.99</t>
  </si>
  <si>
    <t>11.09</t>
  </si>
  <si>
    <t>8.14</t>
  </si>
  <si>
    <t>10.10</t>
  </si>
  <si>
    <t>7.16</t>
  </si>
  <si>
    <t>3.26</t>
  </si>
  <si>
    <t>13.06</t>
  </si>
  <si>
    <t>0.39</t>
  </si>
  <si>
    <t>6.18</t>
  </si>
  <si>
    <t>4.24</t>
  </si>
  <si>
    <t>5.21</t>
  </si>
  <si>
    <t>9.12</t>
  </si>
  <si>
    <t>21.97</t>
  </si>
  <si>
    <t>18.00</t>
  </si>
  <si>
    <t>15.03</t>
  </si>
  <si>
    <t>26.94</t>
  </si>
  <si>
    <t>14.04</t>
  </si>
  <si>
    <t>19.98</t>
  </si>
  <si>
    <t>16.02</t>
  </si>
  <si>
    <t>4.26</t>
  </si>
  <si>
    <t>7.15</t>
  </si>
  <si>
    <t>1.24</t>
  </si>
  <si>
    <t>11.36</t>
  </si>
  <si>
    <t>20.86</t>
  </si>
  <si>
    <t>15.47</t>
  </si>
  <si>
    <t>9.97</t>
  </si>
  <si>
    <t>12.74</t>
  </si>
  <si>
    <t>22.19</t>
  </si>
  <si>
    <t>19.52</t>
  </si>
  <si>
    <t>5.72</t>
  </si>
  <si>
    <t>14.11</t>
  </si>
  <si>
    <t>8.57</t>
  </si>
  <si>
    <t>27.48</t>
  </si>
  <si>
    <t>5.56</t>
  </si>
  <si>
    <t>2.75</t>
  </si>
  <si>
    <t>12.33</t>
  </si>
  <si>
    <t>4.16</t>
  </si>
  <si>
    <t>16.30</t>
  </si>
  <si>
    <t>9.65</t>
  </si>
  <si>
    <t>1.31</t>
  </si>
  <si>
    <t>20.24</t>
  </si>
  <si>
    <t>14.98</t>
  </si>
  <si>
    <t>25.43</t>
  </si>
  <si>
    <t>8.29</t>
  </si>
  <si>
    <t>0.36</t>
  </si>
  <si>
    <t>1.64</t>
  </si>
  <si>
    <t>4.22</t>
  </si>
  <si>
    <t>14.61</t>
  </si>
  <si>
    <t>2.93</t>
  </si>
  <si>
    <t>8.11</t>
  </si>
  <si>
    <t>5.52</t>
  </si>
  <si>
    <t>13.31</t>
  </si>
  <si>
    <t>15.91</t>
  </si>
  <si>
    <t>9.41</t>
  </si>
  <si>
    <t>10.71</t>
  </si>
  <si>
    <t>6.81</t>
  </si>
  <si>
    <t>1.92</t>
  </si>
  <si>
    <t>20.12</t>
  </si>
  <si>
    <t>11.18</t>
  </si>
  <si>
    <t>9.16</t>
  </si>
  <si>
    <t>0.84</t>
  </si>
  <si>
    <t>8.15</t>
  </si>
  <si>
    <t>13.18</t>
  </si>
  <si>
    <t>5.07</t>
  </si>
  <si>
    <t>6.10</t>
  </si>
  <si>
    <t>2.99</t>
  </si>
  <si>
    <t>12.18</t>
  </si>
  <si>
    <t>23.06</t>
  </si>
  <si>
    <t>18.15</t>
  </si>
  <si>
    <t>17.16</t>
  </si>
  <si>
    <t>15.17</t>
  </si>
  <si>
    <t>19.13</t>
  </si>
  <si>
    <t>7.13</t>
  </si>
  <si>
    <t>21.10</t>
  </si>
  <si>
    <t>25.01</t>
  </si>
  <si>
    <t>30.85</t>
  </si>
  <si>
    <t>24.04</t>
  </si>
  <si>
    <t>16.17</t>
  </si>
  <si>
    <t>4.61</t>
  </si>
  <si>
    <t>12.79</t>
  </si>
  <si>
    <t>20.68</t>
  </si>
  <si>
    <t>21.79</t>
  </si>
  <si>
    <t>18.45</t>
  </si>
  <si>
    <t>10.49</t>
  </si>
  <si>
    <t>22.90</t>
  </si>
  <si>
    <t>6.99</t>
  </si>
  <si>
    <t>2.15</t>
  </si>
  <si>
    <t>8.17</t>
  </si>
  <si>
    <t>9.34</t>
  </si>
  <si>
    <t>3.39</t>
  </si>
  <si>
    <t>24.01</t>
  </si>
  <si>
    <t>0.87</t>
  </si>
  <si>
    <t>RANKL_Conc_Mean</t>
  </si>
  <si>
    <t>Date_blood_draw</t>
  </si>
  <si>
    <t>IL-1alpha_Conc_Mean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</si>
</sst>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rgb="FF00B0F0"/>
      </top>
      <bottom/>
      <diagonal/>
    </border>
    <border>
      <left/>
      <right/>
      <top style="slantDashDot">
        <color rgb="FFC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2" fontId="2" fillId="0" borderId="1" xfId="0" applyNumberFormat="1" applyFont="1" applyBorder="1"/>
    <xf numFmtId="2" fontId="2" fillId="3" borderId="1" xfId="0" applyNumberFormat="1" applyFont="1" applyFill="1" applyBorder="1"/>
    <xf numFmtId="0" fontId="3" fillId="0" borderId="1" xfId="0" applyFont="1" applyFill="1" applyBorder="1"/>
    <xf numFmtId="2" fontId="2" fillId="0" borderId="1" xfId="0" applyNumberFormat="1" applyFont="1" applyFill="1" applyBorder="1"/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2" fillId="0" borderId="4" xfId="0" applyNumberFormat="1" applyFont="1" applyBorder="1"/>
    <xf numFmtId="2" fontId="2" fillId="3" borderId="4" xfId="0" applyNumberFormat="1" applyFont="1" applyFill="1" applyBorder="1"/>
    <xf numFmtId="2" fontId="2" fillId="0" borderId="5" xfId="0" applyNumberFormat="1" applyFont="1" applyBorder="1"/>
    <xf numFmtId="2" fontId="2" fillId="0" borderId="6" xfId="0" applyNumberFormat="1" applyFont="1" applyBorder="1"/>
    <xf numFmtId="2" fontId="4" fillId="3" borderId="4" xfId="0" applyNumberFormat="1" applyFont="1" applyFill="1" applyBorder="1"/>
    <xf numFmtId="2" fontId="4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right"/>
    </xf>
    <xf numFmtId="164" fontId="2" fillId="0" borderId="6" xfId="0" applyNumberFormat="1" applyFont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6" borderId="7" xfId="0" applyNumberFormat="1" applyFill="1" applyBorder="1"/>
    <xf numFmtId="0" fontId="0" fillId="6" borderId="7" xfId="0" applyFill="1" applyBorder="1"/>
    <xf numFmtId="14" fontId="0" fillId="6" borderId="0" xfId="0" applyNumberFormat="1" applyFill="1" applyBorder="1"/>
    <xf numFmtId="0" fontId="0" fillId="6" borderId="0" xfId="0" applyFill="1" applyBorder="1"/>
    <xf numFmtId="14" fontId="0" fillId="7" borderId="0" xfId="0" applyNumberFormat="1" applyFill="1" applyBorder="1"/>
    <xf numFmtId="0" fontId="0" fillId="7" borderId="0" xfId="0" applyFill="1" applyBorder="1"/>
    <xf numFmtId="14" fontId="0" fillId="7" borderId="8" xfId="0" applyNumberFormat="1" applyFill="1" applyBorder="1"/>
    <xf numFmtId="0" fontId="0" fillId="7" borderId="8" xfId="0" applyFill="1" applyBorder="1"/>
    <xf numFmtId="2" fontId="1" fillId="2" borderId="1" xfId="0" applyNumberFormat="1" applyFont="1" applyFill="1" applyBorder="1" applyAlignment="1">
      <alignment horizontal="right"/>
    </xf>
    <xf numFmtId="49" fontId="2" fillId="0" borderId="1" xfId="0" applyNumberFormat="1" applyFont="1" applyBorder="1"/>
    <xf numFmtId="2" fontId="2" fillId="8" borderId="1" xfId="0" applyNumberFormat="1" applyFont="1" applyFill="1" applyBorder="1" applyAlignment="1">
      <alignment horizontal="right"/>
    </xf>
    <xf numFmtId="0" fontId="2" fillId="0" borderId="0" xfId="0" applyFont="1"/>
    <xf numFmtId="2" fontId="2" fillId="0" borderId="0" xfId="0" applyNumberFormat="1" applyFont="1" applyAlignment="1">
      <alignment horizontal="right"/>
    </xf>
    <xf numFmtId="0" fontId="3" fillId="6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14" fontId="2" fillId="0" borderId="1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5"/>
  <sheetViews>
    <sheetView tabSelected="1" workbookViewId="0">
      <selection activeCell="E23" sqref="E23"/>
    </sheetView>
  </sheetViews>
  <sheetFormatPr defaultRowHeight="15" x14ac:dyDescent="0.25"/>
  <cols>
    <col min="1" max="1" width="5" bestFit="1" customWidth="1"/>
    <col min="2" max="2" width="6.7109375" bestFit="1" customWidth="1"/>
    <col min="3" max="3" width="10.85546875" bestFit="1" customWidth="1"/>
    <col min="4" max="8" width="10.85546875" customWidth="1"/>
    <col min="9" max="9" width="4.42578125" bestFit="1" customWidth="1"/>
    <col min="10" max="10" width="14.5703125" bestFit="1" customWidth="1"/>
    <col min="11" max="11" width="23.140625" bestFit="1" customWidth="1"/>
    <col min="12" max="12" width="20.85546875" bestFit="1" customWidth="1"/>
    <col min="13" max="13" width="16.140625" bestFit="1" customWidth="1"/>
    <col min="14" max="14" width="23.140625" bestFit="1" customWidth="1"/>
    <col min="15" max="15" width="20.85546875" bestFit="1" customWidth="1"/>
    <col min="16" max="16" width="15.140625" bestFit="1" customWidth="1"/>
    <col min="17" max="17" width="29.28515625" bestFit="1" customWidth="1"/>
    <col min="18" max="18" width="6.85546875" customWidth="1"/>
    <col min="29" max="29" width="23.140625" bestFit="1" customWidth="1"/>
    <col min="30" max="30" width="24.28515625" bestFit="1" customWidth="1"/>
    <col min="32" max="32" width="26.5703125" bestFit="1" customWidth="1"/>
    <col min="33" max="33" width="24.28515625" bestFit="1" customWidth="1"/>
    <col min="44" max="44" width="23.140625" bestFit="1" customWidth="1"/>
  </cols>
  <sheetData>
    <row r="1" spans="1:55" ht="15.75" thickBot="1" x14ac:dyDescent="0.3">
      <c r="A1" s="1" t="s">
        <v>0</v>
      </c>
      <c r="B1" s="1" t="s">
        <v>1</v>
      </c>
      <c r="C1" s="1" t="s">
        <v>2</v>
      </c>
      <c r="D1" s="1" t="s">
        <v>359</v>
      </c>
      <c r="E1" s="1" t="s">
        <v>402</v>
      </c>
      <c r="F1" s="1" t="s">
        <v>354</v>
      </c>
      <c r="G1" s="1" t="s">
        <v>458</v>
      </c>
      <c r="H1" s="1" t="s">
        <v>459</v>
      </c>
      <c r="I1" s="1" t="s">
        <v>352</v>
      </c>
      <c r="J1" s="1" t="s">
        <v>353</v>
      </c>
      <c r="K1" s="2" t="s">
        <v>356</v>
      </c>
      <c r="L1" s="2" t="s">
        <v>357</v>
      </c>
      <c r="M1" s="2" t="s">
        <v>358</v>
      </c>
      <c r="N1" s="9" t="s">
        <v>360</v>
      </c>
      <c r="O1" s="9" t="s">
        <v>361</v>
      </c>
      <c r="P1" s="10" t="s">
        <v>363</v>
      </c>
      <c r="Q1" s="2" t="s">
        <v>364</v>
      </c>
      <c r="R1" s="2" t="s">
        <v>365</v>
      </c>
      <c r="S1" s="2" t="s">
        <v>366</v>
      </c>
      <c r="T1" s="9" t="s">
        <v>367</v>
      </c>
      <c r="U1" s="9" t="s">
        <v>368</v>
      </c>
      <c r="V1" s="10" t="s">
        <v>369</v>
      </c>
      <c r="W1" s="9" t="s">
        <v>370</v>
      </c>
      <c r="X1" s="9" t="s">
        <v>371</v>
      </c>
      <c r="Y1" s="10" t="s">
        <v>362</v>
      </c>
      <c r="Z1" s="2" t="s">
        <v>372</v>
      </c>
      <c r="AA1" s="2" t="s">
        <v>373</v>
      </c>
      <c r="AB1" s="2" t="s">
        <v>374</v>
      </c>
      <c r="AC1" s="9" t="s">
        <v>375</v>
      </c>
      <c r="AD1" s="9" t="s">
        <v>376</v>
      </c>
      <c r="AE1" s="10" t="s">
        <v>377</v>
      </c>
      <c r="AF1" s="2" t="s">
        <v>378</v>
      </c>
      <c r="AG1" s="2" t="s">
        <v>379</v>
      </c>
      <c r="AH1" s="2" t="s">
        <v>380</v>
      </c>
      <c r="AI1" s="9" t="s">
        <v>381</v>
      </c>
      <c r="AJ1" s="9" t="s">
        <v>382</v>
      </c>
      <c r="AK1" s="10" t="s">
        <v>383</v>
      </c>
      <c r="AL1" s="2" t="s">
        <v>384</v>
      </c>
      <c r="AM1" s="2" t="s">
        <v>385</v>
      </c>
      <c r="AN1" s="2" t="s">
        <v>386</v>
      </c>
      <c r="AO1" s="2" t="s">
        <v>387</v>
      </c>
      <c r="AP1" s="2" t="s">
        <v>388</v>
      </c>
      <c r="AQ1" s="2" t="s">
        <v>389</v>
      </c>
      <c r="AR1" s="2" t="s">
        <v>390</v>
      </c>
      <c r="AS1" s="2" t="s">
        <v>391</v>
      </c>
      <c r="AT1" s="2" t="s">
        <v>392</v>
      </c>
      <c r="AU1" s="9" t="s">
        <v>393</v>
      </c>
      <c r="AV1" s="9" t="s">
        <v>394</v>
      </c>
      <c r="AW1" s="10" t="s">
        <v>395</v>
      </c>
      <c r="AX1" s="9" t="s">
        <v>396</v>
      </c>
      <c r="AY1" s="9" t="s">
        <v>397</v>
      </c>
      <c r="AZ1" s="10" t="s">
        <v>398</v>
      </c>
      <c r="BA1" s="2" t="s">
        <v>399</v>
      </c>
      <c r="BB1" s="2" t="s">
        <v>400</v>
      </c>
      <c r="BC1" s="2" t="s">
        <v>401</v>
      </c>
    </row>
    <row r="2" spans="1:55" x14ac:dyDescent="0.25">
      <c r="A2" s="3" t="s">
        <v>3</v>
      </c>
      <c r="B2" s="3" t="s">
        <v>12</v>
      </c>
      <c r="C2" s="4" t="s">
        <v>13</v>
      </c>
      <c r="D2" s="4" t="str">
        <f t="shared" ref="D2:D65" si="0">LEFT(C2,LEN(C2)-1)</f>
        <v>A11-10</v>
      </c>
      <c r="E2" s="4" t="str">
        <f>VLOOKUP(D2,'Subject characteristics'!$A$1:$D$53,2,FALSE)</f>
        <v>F</v>
      </c>
      <c r="F2" s="4">
        <f>VLOOKUP(D2,'Subject characteristics'!$A$1:$D$53,3,FALSE)</f>
        <v>61</v>
      </c>
      <c r="G2" s="4">
        <f>VLOOKUP(D2,'Subject characteristics'!$A$1:$D$53,4,FALSE)</f>
        <v>14</v>
      </c>
      <c r="H2" s="4">
        <v>1</v>
      </c>
      <c r="I2" s="4" t="str">
        <f t="shared" ref="I2:I65" si="1">RIGHT(C2,1)</f>
        <v>a</v>
      </c>
      <c r="J2" s="4" t="str">
        <f t="shared" ref="J2:J65" si="2">IF(LEFT(C2,3) = "A11", "case","control")</f>
        <v>case</v>
      </c>
      <c r="K2" s="5">
        <v>40.847906254724798</v>
      </c>
      <c r="L2" s="6">
        <v>39.731397015235899</v>
      </c>
      <c r="M2" s="5">
        <v>3.97414293888199</v>
      </c>
      <c r="N2" s="11">
        <v>3934143.0881984602</v>
      </c>
      <c r="O2" s="12">
        <v>3933531.59521901</v>
      </c>
      <c r="P2" s="13">
        <v>2.1984866369935099E-2</v>
      </c>
      <c r="Q2" s="5">
        <v>5.2515819976785297E-2</v>
      </c>
      <c r="R2" s="6">
        <v>8.6924197754298396E-2</v>
      </c>
      <c r="S2" s="5">
        <v>55.980723169584401</v>
      </c>
      <c r="T2" s="11" t="s">
        <v>224</v>
      </c>
      <c r="U2" s="12" t="s">
        <v>224</v>
      </c>
      <c r="V2" s="13" t="s">
        <v>224</v>
      </c>
      <c r="W2" s="11">
        <v>0.101653586692612</v>
      </c>
      <c r="X2" s="12">
        <v>9.9564528425327495E-2</v>
      </c>
      <c r="Y2" s="13">
        <v>2.9672962659565099</v>
      </c>
      <c r="Z2" s="5">
        <v>8.5743417132784407E-3</v>
      </c>
      <c r="AA2" s="6">
        <v>1.0678476195207801E-2</v>
      </c>
      <c r="AB2" s="5">
        <v>27.8662935329376</v>
      </c>
      <c r="AC2" s="11">
        <v>0.74953225602308504</v>
      </c>
      <c r="AD2" s="15">
        <v>0.76916841233746902</v>
      </c>
      <c r="AE2" s="13">
        <v>3.6103560842141298</v>
      </c>
      <c r="AF2" s="5">
        <v>6.4147593281948199</v>
      </c>
      <c r="AG2" s="6">
        <v>6.4153009054032903</v>
      </c>
      <c r="AH2" s="5">
        <v>1.1938735915778501E-2</v>
      </c>
      <c r="AI2" s="11">
        <v>1.0585703371044299</v>
      </c>
      <c r="AJ2" s="12">
        <v>1.06374716757401</v>
      </c>
      <c r="AK2" s="13">
        <v>0.68824097335942303</v>
      </c>
      <c r="AL2" s="5">
        <v>0.19543275573421001</v>
      </c>
      <c r="AM2" s="6">
        <v>0.20620994496077599</v>
      </c>
      <c r="AN2" s="5">
        <v>7.3911310006752702</v>
      </c>
      <c r="AO2" s="5">
        <v>0.48336134375124601</v>
      </c>
      <c r="AP2" s="6">
        <v>0.55645055086188999</v>
      </c>
      <c r="AQ2" s="5">
        <v>18.5755495791797</v>
      </c>
      <c r="AR2" s="5">
        <v>55.993900023324898</v>
      </c>
      <c r="AS2" s="6">
        <v>55.6887249254792</v>
      </c>
      <c r="AT2" s="5">
        <v>0.77499128028056197</v>
      </c>
      <c r="AU2" s="5">
        <v>16.4536608881108</v>
      </c>
      <c r="AV2" s="17">
        <v>13.2753466884357</v>
      </c>
      <c r="AW2" s="18">
        <v>33.8583628145769</v>
      </c>
      <c r="AX2" s="11">
        <v>793.40917925996496</v>
      </c>
      <c r="AY2" s="12">
        <v>843.40119539830596</v>
      </c>
      <c r="AZ2" s="13">
        <v>8.3826520070116999</v>
      </c>
      <c r="BA2" s="5">
        <v>3.89533020193003</v>
      </c>
      <c r="BB2" s="6">
        <v>3.89772262113868</v>
      </c>
      <c r="BC2" s="5">
        <v>8.6804321924065203E-2</v>
      </c>
    </row>
    <row r="3" spans="1:55" x14ac:dyDescent="0.25">
      <c r="A3" s="3" t="s">
        <v>3</v>
      </c>
      <c r="B3" s="3" t="s">
        <v>12</v>
      </c>
      <c r="C3" s="4" t="s">
        <v>13</v>
      </c>
      <c r="D3" s="4" t="str">
        <f t="shared" si="0"/>
        <v>A11-10</v>
      </c>
      <c r="E3" s="4" t="str">
        <f>VLOOKUP(D3,'Subject characteristics'!$A$1:$D$53,2,FALSE)</f>
        <v>F</v>
      </c>
      <c r="F3" s="4">
        <f>VLOOKUP(D3,'Subject characteristics'!$A$1:$D$53,3,FALSE)</f>
        <v>61</v>
      </c>
      <c r="G3" s="4">
        <f>VLOOKUP(D3,'Subject characteristics'!$A$1:$D$53,4,FALSE)</f>
        <v>14</v>
      </c>
      <c r="H3" s="4">
        <v>2</v>
      </c>
      <c r="I3" s="4" t="str">
        <f t="shared" si="1"/>
        <v>a</v>
      </c>
      <c r="J3" s="4" t="str">
        <f t="shared" si="2"/>
        <v>case</v>
      </c>
      <c r="K3" s="5">
        <v>38.614887775746901</v>
      </c>
      <c r="L3" s="6">
        <v>39.731397015235899</v>
      </c>
      <c r="M3" s="5">
        <v>3.97414293888199</v>
      </c>
      <c r="N3" s="5">
        <v>3932920.1022395701</v>
      </c>
      <c r="O3" s="6">
        <v>3933531.59521901</v>
      </c>
      <c r="P3" s="14">
        <v>2.1984866369935099E-2</v>
      </c>
      <c r="Q3" s="5">
        <v>0.121332575531811</v>
      </c>
      <c r="R3" s="6">
        <v>8.6924197754298396E-2</v>
      </c>
      <c r="S3" s="5">
        <v>55.980723169584401</v>
      </c>
      <c r="T3" s="5" t="s">
        <v>224</v>
      </c>
      <c r="U3" s="6" t="s">
        <v>224</v>
      </c>
      <c r="V3" s="14" t="s">
        <v>224</v>
      </c>
      <c r="W3" s="5">
        <v>9.7475470158042601E-2</v>
      </c>
      <c r="X3" s="6">
        <v>9.9564528425327495E-2</v>
      </c>
      <c r="Y3" s="14">
        <v>2.9672962659565099</v>
      </c>
      <c r="Z3" s="5">
        <v>1.2782610677137299E-2</v>
      </c>
      <c r="AA3" s="6">
        <v>1.0678476195207801E-2</v>
      </c>
      <c r="AB3" s="5">
        <v>27.8662935329376</v>
      </c>
      <c r="AC3" s="5">
        <v>0.788804568651852</v>
      </c>
      <c r="AD3" s="16">
        <v>0.76916841233746902</v>
      </c>
      <c r="AE3" s="14">
        <v>3.6103560842141298</v>
      </c>
      <c r="AF3" s="5">
        <v>6.4158424826117697</v>
      </c>
      <c r="AG3" s="6">
        <v>6.4153009054032903</v>
      </c>
      <c r="AH3" s="5">
        <v>1.1938735915778501E-2</v>
      </c>
      <c r="AI3" s="5">
        <v>1.0689239980436001</v>
      </c>
      <c r="AJ3" s="6">
        <v>1.06374716757401</v>
      </c>
      <c r="AK3" s="14">
        <v>0.68824097335942303</v>
      </c>
      <c r="AL3" s="5">
        <v>0.216987134187343</v>
      </c>
      <c r="AM3" s="6">
        <v>0.20620994496077599</v>
      </c>
      <c r="AN3" s="5">
        <v>7.3911310006752702</v>
      </c>
      <c r="AO3" s="5">
        <v>0.62953975797253403</v>
      </c>
      <c r="AP3" s="6">
        <v>0.55645055086188999</v>
      </c>
      <c r="AQ3" s="5">
        <v>18.5755495791797</v>
      </c>
      <c r="AR3" s="5">
        <v>55.383549827633502</v>
      </c>
      <c r="AS3" s="6">
        <v>55.6887249254792</v>
      </c>
      <c r="AT3" s="5">
        <v>0.77499128028056197</v>
      </c>
      <c r="AU3" s="5">
        <v>10.0970324887606</v>
      </c>
      <c r="AV3" s="17">
        <v>13.2753466884357</v>
      </c>
      <c r="AW3" s="18">
        <v>33.8583628145769</v>
      </c>
      <c r="AX3" s="5">
        <v>893.39321153664696</v>
      </c>
      <c r="AY3" s="6">
        <v>843.40119539830596</v>
      </c>
      <c r="AZ3" s="14">
        <v>8.3826520070116999</v>
      </c>
      <c r="BA3" s="5">
        <v>3.9001150403473401</v>
      </c>
      <c r="BB3" s="6">
        <v>3.89772262113868</v>
      </c>
      <c r="BC3" s="5">
        <v>8.6804321924065203E-2</v>
      </c>
    </row>
    <row r="4" spans="1:55" x14ac:dyDescent="0.25">
      <c r="A4" s="3" t="s">
        <v>3</v>
      </c>
      <c r="B4" s="3" t="s">
        <v>22</v>
      </c>
      <c r="C4" s="4" t="s">
        <v>23</v>
      </c>
      <c r="D4" s="4" t="str">
        <f t="shared" si="0"/>
        <v>A11-10</v>
      </c>
      <c r="E4" s="4" t="str">
        <f>VLOOKUP(D4,'Subject characteristics'!$A$1:$D$53,2,FALSE)</f>
        <v>F</v>
      </c>
      <c r="F4" s="4">
        <f>VLOOKUP(D4,'Subject characteristics'!$A$1:$D$53,3,FALSE)</f>
        <v>61</v>
      </c>
      <c r="G4" s="4">
        <f>VLOOKUP(D4,'Subject characteristics'!$A$1:$D$53,4,FALSE)</f>
        <v>14</v>
      </c>
      <c r="H4" s="4">
        <v>1</v>
      </c>
      <c r="I4" s="4" t="str">
        <f t="shared" si="1"/>
        <v>b</v>
      </c>
      <c r="J4" s="4" t="str">
        <f t="shared" si="2"/>
        <v>case</v>
      </c>
      <c r="K4" s="5">
        <v>40.515395149994099</v>
      </c>
      <c r="L4" s="6">
        <v>39.803361659360803</v>
      </c>
      <c r="M4" s="5">
        <v>2.52985521156547</v>
      </c>
      <c r="N4" s="5">
        <v>2620296.50670631</v>
      </c>
      <c r="O4" s="6">
        <v>2650155.6933623101</v>
      </c>
      <c r="P4" s="14">
        <v>1.59338814833067</v>
      </c>
      <c r="Q4" s="5">
        <v>6.4679920531650503E-2</v>
      </c>
      <c r="R4" s="6">
        <v>8.7953348753897695E-2</v>
      </c>
      <c r="S4" s="5">
        <v>37.421653980355302</v>
      </c>
      <c r="T4" s="5" t="s">
        <v>224</v>
      </c>
      <c r="U4" s="6" t="s">
        <v>224</v>
      </c>
      <c r="V4" s="14" t="s">
        <v>224</v>
      </c>
      <c r="W4" s="5">
        <v>9.4127007173408203E-2</v>
      </c>
      <c r="X4" s="6">
        <v>9.5382934228052094E-2</v>
      </c>
      <c r="Y4" s="14">
        <v>1.86212459115797</v>
      </c>
      <c r="Z4" s="5">
        <v>7.3292053565278299E-3</v>
      </c>
      <c r="AA4" s="6">
        <v>5.9511187867052097E-3</v>
      </c>
      <c r="AB4" s="5">
        <v>32.748610589343699</v>
      </c>
      <c r="AC4" s="5">
        <v>0.43839193885094602</v>
      </c>
      <c r="AD4" s="16">
        <v>0.44062594716125297</v>
      </c>
      <c r="AE4" s="14">
        <v>0.71701743196120105</v>
      </c>
      <c r="AF4" s="5">
        <v>5.3392447986442697</v>
      </c>
      <c r="AG4" s="6">
        <v>5.3114492893631402</v>
      </c>
      <c r="AH4" s="5">
        <v>0.74007646608169197</v>
      </c>
      <c r="AI4" s="5">
        <v>0.22735213461112999</v>
      </c>
      <c r="AJ4" s="6">
        <v>0.23370037344523301</v>
      </c>
      <c r="AK4" s="14">
        <v>3.8415708644456301</v>
      </c>
      <c r="AL4" s="5">
        <v>6.1034533082406701E-2</v>
      </c>
      <c r="AM4" s="6">
        <v>7.6574757988833203E-2</v>
      </c>
      <c r="AN4" s="5">
        <v>28.700315093651898</v>
      </c>
      <c r="AO4" s="5">
        <v>0.63223256769554104</v>
      </c>
      <c r="AP4" s="6">
        <v>0.59849897561725496</v>
      </c>
      <c r="AQ4" s="5">
        <v>7.97102507576927</v>
      </c>
      <c r="AR4" s="5">
        <v>5.5807286824770204</v>
      </c>
      <c r="AS4" s="6">
        <v>5.7583290806708201</v>
      </c>
      <c r="AT4" s="5">
        <v>4.36176689956174</v>
      </c>
      <c r="AU4" s="5">
        <v>12.9384476328558</v>
      </c>
      <c r="AV4" s="17">
        <v>9.6654477486523795</v>
      </c>
      <c r="AW4" s="18">
        <v>47.889357495430403</v>
      </c>
      <c r="AX4" s="5">
        <v>885.00063020030404</v>
      </c>
      <c r="AY4" s="6">
        <v>887.69916145878699</v>
      </c>
      <c r="AZ4" s="14">
        <v>0.42990910321044001</v>
      </c>
      <c r="BA4" s="5">
        <v>3.3708781827038998</v>
      </c>
      <c r="BB4" s="6">
        <v>3.3491748879064902</v>
      </c>
      <c r="BC4" s="5">
        <v>0.91643747722810698</v>
      </c>
    </row>
    <row r="5" spans="1:55" x14ac:dyDescent="0.25">
      <c r="A5" s="3" t="s">
        <v>3</v>
      </c>
      <c r="B5" s="3" t="s">
        <v>22</v>
      </c>
      <c r="C5" s="4" t="s">
        <v>23</v>
      </c>
      <c r="D5" s="4" t="str">
        <f t="shared" si="0"/>
        <v>A11-10</v>
      </c>
      <c r="E5" s="4" t="str">
        <f>VLOOKUP(D5,'Subject characteristics'!$A$1:$D$53,2,FALSE)</f>
        <v>F</v>
      </c>
      <c r="F5" s="4">
        <f>VLOOKUP(D5,'Subject characteristics'!$A$1:$D$53,3,FALSE)</f>
        <v>61</v>
      </c>
      <c r="G5" s="4">
        <f>VLOOKUP(D5,'Subject characteristics'!$A$1:$D$53,4,FALSE)</f>
        <v>14</v>
      </c>
      <c r="H5" s="4">
        <v>2</v>
      </c>
      <c r="I5" s="4" t="str">
        <f t="shared" si="1"/>
        <v>b</v>
      </c>
      <c r="J5" s="4" t="str">
        <f t="shared" si="2"/>
        <v>case</v>
      </c>
      <c r="K5" s="5">
        <v>39.091328168727401</v>
      </c>
      <c r="L5" s="6">
        <v>39.803361659360803</v>
      </c>
      <c r="M5" s="5">
        <v>2.52985521156547</v>
      </c>
      <c r="N5" s="5">
        <v>2680014.8800183102</v>
      </c>
      <c r="O5" s="6">
        <v>2650155.6933623101</v>
      </c>
      <c r="P5" s="14">
        <v>1.59338814833067</v>
      </c>
      <c r="Q5" s="5">
        <v>0.111226776976145</v>
      </c>
      <c r="R5" s="6">
        <v>8.7953348753897695E-2</v>
      </c>
      <c r="S5" s="5">
        <v>37.421653980355302</v>
      </c>
      <c r="T5" s="5" t="s">
        <v>224</v>
      </c>
      <c r="U5" s="6" t="s">
        <v>224</v>
      </c>
      <c r="V5" s="14" t="s">
        <v>224</v>
      </c>
      <c r="W5" s="5">
        <v>9.6638861282695901E-2</v>
      </c>
      <c r="X5" s="6">
        <v>9.5382934228052094E-2</v>
      </c>
      <c r="Y5" s="14">
        <v>1.86212459115797</v>
      </c>
      <c r="Z5" s="5">
        <v>4.5730322168825903E-3</v>
      </c>
      <c r="AA5" s="6">
        <v>5.9511187867052097E-3</v>
      </c>
      <c r="AB5" s="5">
        <v>32.748610589343699</v>
      </c>
      <c r="AC5" s="5">
        <v>0.44285995547155999</v>
      </c>
      <c r="AD5" s="16">
        <v>0.44062594716125297</v>
      </c>
      <c r="AE5" s="14">
        <v>0.71701743196120105</v>
      </c>
      <c r="AF5" s="5">
        <v>5.2836537800820196</v>
      </c>
      <c r="AG5" s="6">
        <v>5.3114492893631402</v>
      </c>
      <c r="AH5" s="5">
        <v>0.74007646608169197</v>
      </c>
      <c r="AI5" s="5">
        <v>0.24004861227933699</v>
      </c>
      <c r="AJ5" s="6">
        <v>0.23370037344523301</v>
      </c>
      <c r="AK5" s="14">
        <v>3.8415708644456301</v>
      </c>
      <c r="AL5" s="5">
        <v>9.2114982895259795E-2</v>
      </c>
      <c r="AM5" s="6">
        <v>7.6574757988833203E-2</v>
      </c>
      <c r="AN5" s="5">
        <v>28.700315093651898</v>
      </c>
      <c r="AO5" s="5">
        <v>0.56476538353896899</v>
      </c>
      <c r="AP5" s="6">
        <v>0.59849897561725496</v>
      </c>
      <c r="AQ5" s="5">
        <v>7.97102507576927</v>
      </c>
      <c r="AR5" s="5">
        <v>5.9359294788646197</v>
      </c>
      <c r="AS5" s="6">
        <v>5.7583290806708201</v>
      </c>
      <c r="AT5" s="5">
        <v>4.36176689956174</v>
      </c>
      <c r="AU5" s="5">
        <v>6.3924478644488696</v>
      </c>
      <c r="AV5" s="17">
        <v>9.6654477486523795</v>
      </c>
      <c r="AW5" s="18">
        <v>47.889357495430403</v>
      </c>
      <c r="AX5" s="5">
        <v>890.39769271727005</v>
      </c>
      <c r="AY5" s="6">
        <v>887.69916145878699</v>
      </c>
      <c r="AZ5" s="14">
        <v>0.42990910321044001</v>
      </c>
      <c r="BA5" s="5">
        <v>3.3274715931090699</v>
      </c>
      <c r="BB5" s="6">
        <v>3.3491748879064902</v>
      </c>
      <c r="BC5" s="5">
        <v>0.91643747722810698</v>
      </c>
    </row>
    <row r="6" spans="1:55" x14ac:dyDescent="0.25">
      <c r="A6" s="3" t="s">
        <v>3</v>
      </c>
      <c r="B6" s="3" t="s">
        <v>32</v>
      </c>
      <c r="C6" s="4" t="s">
        <v>33</v>
      </c>
      <c r="D6" s="4" t="str">
        <f t="shared" si="0"/>
        <v>A11-10</v>
      </c>
      <c r="E6" s="4" t="str">
        <f>VLOOKUP(D6,'Subject characteristics'!$A$1:$D$53,2,FALSE)</f>
        <v>F</v>
      </c>
      <c r="F6" s="4">
        <f>VLOOKUP(D6,'Subject characteristics'!$A$1:$D$53,3,FALSE)</f>
        <v>61</v>
      </c>
      <c r="G6" s="4">
        <f>VLOOKUP(D6,'Subject characteristics'!$A$1:$D$53,4,FALSE)</f>
        <v>14</v>
      </c>
      <c r="H6" s="4">
        <v>1</v>
      </c>
      <c r="I6" s="4" t="str">
        <f t="shared" si="1"/>
        <v>c</v>
      </c>
      <c r="J6" s="4" t="str">
        <f t="shared" si="2"/>
        <v>case</v>
      </c>
      <c r="K6" s="5">
        <v>35.386839705440899</v>
      </c>
      <c r="L6" s="6">
        <v>35.419336488624701</v>
      </c>
      <c r="M6" s="5">
        <v>0.129752265480088</v>
      </c>
      <c r="N6" s="5">
        <v>2614325.2690533302</v>
      </c>
      <c r="O6" s="6">
        <v>2629993.7622201601</v>
      </c>
      <c r="P6" s="14">
        <v>0.84253414805716997</v>
      </c>
      <c r="Q6" s="5">
        <v>7.6833772016278695E-2</v>
      </c>
      <c r="R6" s="6">
        <v>7.3795891236210595E-2</v>
      </c>
      <c r="S6" s="5">
        <v>5.8217498672023504</v>
      </c>
      <c r="T6" s="5" t="s">
        <v>224</v>
      </c>
      <c r="U6" s="6" t="s">
        <v>224</v>
      </c>
      <c r="V6" s="14" t="s">
        <v>224</v>
      </c>
      <c r="W6" s="5">
        <v>7.1933388653060107E-2</v>
      </c>
      <c r="X6" s="6">
        <v>7.3628181113956595E-2</v>
      </c>
      <c r="Y6" s="14">
        <v>3.25527324910807</v>
      </c>
      <c r="Z6" s="5">
        <v>8.3256313372283095E-3</v>
      </c>
      <c r="AA6" s="6">
        <v>1.0430798224394499E-2</v>
      </c>
      <c r="AB6" s="5">
        <v>28.5419725206322</v>
      </c>
      <c r="AC6" s="5">
        <v>0.29866122338036399</v>
      </c>
      <c r="AD6" s="16">
        <v>0.29111947510791603</v>
      </c>
      <c r="AE6" s="14">
        <v>3.6636651281908601</v>
      </c>
      <c r="AF6" s="5">
        <v>5.1211271618801097</v>
      </c>
      <c r="AG6" s="6">
        <v>5.0048069044553696</v>
      </c>
      <c r="AH6" s="5">
        <v>3.2868737749374501</v>
      </c>
      <c r="AI6" s="5">
        <v>0.180003079916526</v>
      </c>
      <c r="AJ6" s="6">
        <v>0.180003079916526</v>
      </c>
      <c r="AK6" s="14">
        <v>0</v>
      </c>
      <c r="AL6" s="5">
        <v>5.0913162200339902E-2</v>
      </c>
      <c r="AM6" s="6">
        <v>8.3643848138838503E-2</v>
      </c>
      <c r="AN6" s="5">
        <v>55.339610730446402</v>
      </c>
      <c r="AO6" s="5">
        <v>1.4665234630641699</v>
      </c>
      <c r="AP6" s="6">
        <v>0.95721972414900403</v>
      </c>
      <c r="AQ6" s="5">
        <v>75.245446449767698</v>
      </c>
      <c r="AR6" s="5">
        <v>4.2952540431285398</v>
      </c>
      <c r="AS6" s="6">
        <v>4.5216786971722804</v>
      </c>
      <c r="AT6" s="5">
        <v>7.0817242455670097</v>
      </c>
      <c r="AU6" s="5">
        <v>8.4081284723118994</v>
      </c>
      <c r="AV6" s="17" t="s">
        <v>224</v>
      </c>
      <c r="AW6" s="18" t="s">
        <v>224</v>
      </c>
      <c r="AX6" s="5">
        <v>885.60063083492901</v>
      </c>
      <c r="AY6" s="6">
        <v>933.68655348074003</v>
      </c>
      <c r="AZ6" s="14">
        <v>7.2833611784826502</v>
      </c>
      <c r="BA6" s="5">
        <v>3.0150115887787901</v>
      </c>
      <c r="BB6" s="6">
        <v>3.0261633875884302</v>
      </c>
      <c r="BC6" s="5">
        <v>0.52115577057501306</v>
      </c>
    </row>
    <row r="7" spans="1:55" x14ac:dyDescent="0.25">
      <c r="A7" s="3" t="s">
        <v>3</v>
      </c>
      <c r="B7" s="3" t="s">
        <v>32</v>
      </c>
      <c r="C7" s="4" t="s">
        <v>33</v>
      </c>
      <c r="D7" s="4" t="str">
        <f t="shared" si="0"/>
        <v>A11-10</v>
      </c>
      <c r="E7" s="4" t="str">
        <f>VLOOKUP(D7,'Subject characteristics'!$A$1:$D$53,2,FALSE)</f>
        <v>F</v>
      </c>
      <c r="F7" s="4">
        <f>VLOOKUP(D7,'Subject characteristics'!$A$1:$D$53,3,FALSE)</f>
        <v>61</v>
      </c>
      <c r="G7" s="4">
        <f>VLOOKUP(D7,'Subject characteristics'!$A$1:$D$53,4,FALSE)</f>
        <v>14</v>
      </c>
      <c r="H7" s="4">
        <v>2</v>
      </c>
      <c r="I7" s="4" t="str">
        <f t="shared" si="1"/>
        <v>c</v>
      </c>
      <c r="J7" s="4" t="str">
        <f t="shared" si="2"/>
        <v>case</v>
      </c>
      <c r="K7" s="5">
        <v>35.451833271808503</v>
      </c>
      <c r="L7" s="6">
        <v>35.419336488624701</v>
      </c>
      <c r="M7" s="5">
        <v>0.129752265480088</v>
      </c>
      <c r="N7" s="5">
        <v>2645662.25538699</v>
      </c>
      <c r="O7" s="6">
        <v>2629993.7622201601</v>
      </c>
      <c r="P7" s="14">
        <v>0.84253414805716997</v>
      </c>
      <c r="Q7" s="5">
        <v>7.0758010456142398E-2</v>
      </c>
      <c r="R7" s="6">
        <v>7.3795891236210595E-2</v>
      </c>
      <c r="S7" s="5">
        <v>5.8217498672023504</v>
      </c>
      <c r="T7" s="5" t="s">
        <v>224</v>
      </c>
      <c r="U7" s="6" t="s">
        <v>224</v>
      </c>
      <c r="V7" s="14" t="s">
        <v>224</v>
      </c>
      <c r="W7" s="5">
        <v>7.5322973574853097E-2</v>
      </c>
      <c r="X7" s="6">
        <v>7.3628181113956595E-2</v>
      </c>
      <c r="Y7" s="14">
        <v>3.25527324910807</v>
      </c>
      <c r="Z7" s="5">
        <v>1.25359651115608E-2</v>
      </c>
      <c r="AA7" s="6">
        <v>1.0430798224394499E-2</v>
      </c>
      <c r="AB7" s="5">
        <v>28.5419725206322</v>
      </c>
      <c r="AC7" s="5">
        <v>0.283577726835467</v>
      </c>
      <c r="AD7" s="16">
        <v>0.29111947510791603</v>
      </c>
      <c r="AE7" s="14">
        <v>3.6636651281908601</v>
      </c>
      <c r="AF7" s="5">
        <v>4.8884866470306303</v>
      </c>
      <c r="AG7" s="6">
        <v>5.0048069044553696</v>
      </c>
      <c r="AH7" s="5">
        <v>3.2868737749374501</v>
      </c>
      <c r="AI7" s="5">
        <v>0.180003079916526</v>
      </c>
      <c r="AJ7" s="6">
        <v>0.180003079916526</v>
      </c>
      <c r="AK7" s="14">
        <v>0</v>
      </c>
      <c r="AL7" s="5">
        <v>0.116374534077337</v>
      </c>
      <c r="AM7" s="6">
        <v>8.3643848138838503E-2</v>
      </c>
      <c r="AN7" s="5">
        <v>55.339610730446402</v>
      </c>
      <c r="AO7" s="5">
        <v>0.44791598523383802</v>
      </c>
      <c r="AP7" s="6">
        <v>0.95721972414900403</v>
      </c>
      <c r="AQ7" s="5">
        <v>75.245446449767698</v>
      </c>
      <c r="AR7" s="5">
        <v>4.7481033512160202</v>
      </c>
      <c r="AS7" s="6">
        <v>4.5216786971722804</v>
      </c>
      <c r="AT7" s="5">
        <v>7.0817242455670097</v>
      </c>
      <c r="AU7" s="5" t="s">
        <v>224</v>
      </c>
      <c r="AV7" s="17" t="s">
        <v>224</v>
      </c>
      <c r="AW7" s="18" t="s">
        <v>224</v>
      </c>
      <c r="AX7" s="5">
        <v>981.77247612655106</v>
      </c>
      <c r="AY7" s="6">
        <v>933.68655348074003</v>
      </c>
      <c r="AZ7" s="14">
        <v>7.2833611784826502</v>
      </c>
      <c r="BA7" s="5">
        <v>3.0373151863980699</v>
      </c>
      <c r="BB7" s="6">
        <v>3.0261633875884302</v>
      </c>
      <c r="BC7" s="5">
        <v>0.52115577057501306</v>
      </c>
    </row>
    <row r="8" spans="1:55" x14ac:dyDescent="0.25">
      <c r="A8" s="3" t="s">
        <v>3</v>
      </c>
      <c r="B8" s="3" t="s">
        <v>42</v>
      </c>
      <c r="C8" s="4" t="s">
        <v>43</v>
      </c>
      <c r="D8" s="4" t="str">
        <f t="shared" si="0"/>
        <v>A11-10</v>
      </c>
      <c r="E8" s="4" t="str">
        <f>VLOOKUP(D8,'Subject characteristics'!$A$1:$D$53,2,FALSE)</f>
        <v>F</v>
      </c>
      <c r="F8" s="4">
        <f>VLOOKUP(D8,'Subject characteristics'!$A$1:$D$53,3,FALSE)</f>
        <v>61</v>
      </c>
      <c r="G8" s="4">
        <f>VLOOKUP(D8,'Subject characteristics'!$A$1:$D$53,4,FALSE)</f>
        <v>14</v>
      </c>
      <c r="H8" s="4">
        <v>1</v>
      </c>
      <c r="I8" s="4" t="str">
        <f t="shared" si="1"/>
        <v>d</v>
      </c>
      <c r="J8" s="4" t="str">
        <f t="shared" si="2"/>
        <v>case</v>
      </c>
      <c r="K8" s="5">
        <v>38.188326582429397</v>
      </c>
      <c r="L8" s="6">
        <v>38.8734822192352</v>
      </c>
      <c r="M8" s="5">
        <v>2.4925896487545902</v>
      </c>
      <c r="N8" s="5">
        <v>3034513.4585868199</v>
      </c>
      <c r="O8" s="6">
        <v>3101878.2704957402</v>
      </c>
      <c r="P8" s="14">
        <v>3.07130784384676</v>
      </c>
      <c r="Q8" s="5">
        <v>2.0003777511352301E-2</v>
      </c>
      <c r="R8" s="6">
        <v>5.4491403460074597E-2</v>
      </c>
      <c r="S8" s="5">
        <v>89.505619701039095</v>
      </c>
      <c r="T8" s="5" t="s">
        <v>224</v>
      </c>
      <c r="U8" s="6" t="s">
        <v>224</v>
      </c>
      <c r="V8" s="14" t="s">
        <v>224</v>
      </c>
      <c r="W8" s="5">
        <v>8.0675507524537393E-2</v>
      </c>
      <c r="X8" s="6">
        <v>8.5584382442676105E-2</v>
      </c>
      <c r="Y8" s="14">
        <v>8.1115237232384896</v>
      </c>
      <c r="Z8" s="5" t="s">
        <v>224</v>
      </c>
      <c r="AA8" s="6" t="s">
        <v>224</v>
      </c>
      <c r="AB8" s="5" t="s">
        <v>224</v>
      </c>
      <c r="AC8" s="5">
        <v>0.76972206470431204</v>
      </c>
      <c r="AD8" s="16">
        <v>0.75377137560492702</v>
      </c>
      <c r="AE8" s="14">
        <v>2.99264227637231</v>
      </c>
      <c r="AF8" s="5">
        <v>5.2247712385375298</v>
      </c>
      <c r="AG8" s="6">
        <v>5.2732889114894901</v>
      </c>
      <c r="AH8" s="5">
        <v>1.3011680614340599</v>
      </c>
      <c r="AI8" s="5">
        <v>0.211581141306774</v>
      </c>
      <c r="AJ8" s="6">
        <v>0.21771478845838901</v>
      </c>
      <c r="AK8" s="14">
        <v>3.9842433534475199</v>
      </c>
      <c r="AL8" s="5">
        <v>6.6928128546566504E-2</v>
      </c>
      <c r="AM8" s="6">
        <v>6.6086551238222199E-2</v>
      </c>
      <c r="AN8" s="5">
        <v>1.80092624134034</v>
      </c>
      <c r="AO8" s="5">
        <v>0.32978720533042599</v>
      </c>
      <c r="AP8" s="6">
        <v>0.38612002827088898</v>
      </c>
      <c r="AQ8" s="5">
        <v>20.632610684798099</v>
      </c>
      <c r="AR8" s="5">
        <v>7.2013688176744299</v>
      </c>
      <c r="AS8" s="6">
        <v>7.0190160479908403</v>
      </c>
      <c r="AT8" s="5">
        <v>3.67410130222805</v>
      </c>
      <c r="AU8" s="5">
        <v>7.4544070946113701</v>
      </c>
      <c r="AV8" s="17">
        <v>8.3687084412852606</v>
      </c>
      <c r="AW8" s="18">
        <v>15.4506202914582</v>
      </c>
      <c r="AX8" s="5">
        <v>838.34564843550595</v>
      </c>
      <c r="AY8" s="6">
        <v>840.26578579367401</v>
      </c>
      <c r="AZ8" s="14">
        <v>0.32316968505098398</v>
      </c>
      <c r="BA8" s="5">
        <v>3.1535444285003398</v>
      </c>
      <c r="BB8" s="6">
        <v>3.2033367670328601</v>
      </c>
      <c r="BC8" s="5">
        <v>2.19823907307067</v>
      </c>
    </row>
    <row r="9" spans="1:55" x14ac:dyDescent="0.25">
      <c r="A9" s="3" t="s">
        <v>3</v>
      </c>
      <c r="B9" s="3" t="s">
        <v>42</v>
      </c>
      <c r="C9" s="4" t="s">
        <v>43</v>
      </c>
      <c r="D9" s="4" t="str">
        <f t="shared" si="0"/>
        <v>A11-10</v>
      </c>
      <c r="E9" s="4" t="str">
        <f>VLOOKUP(D9,'Subject characteristics'!$A$1:$D$53,2,FALSE)</f>
        <v>F</v>
      </c>
      <c r="F9" s="4">
        <f>VLOOKUP(D9,'Subject characteristics'!$A$1:$D$53,3,FALSE)</f>
        <v>61</v>
      </c>
      <c r="G9" s="4">
        <f>VLOOKUP(D9,'Subject characteristics'!$A$1:$D$53,4,FALSE)</f>
        <v>14</v>
      </c>
      <c r="H9" s="4">
        <v>2</v>
      </c>
      <c r="I9" s="4" t="str">
        <f t="shared" si="1"/>
        <v>d</v>
      </c>
      <c r="J9" s="4" t="str">
        <f t="shared" si="2"/>
        <v>case</v>
      </c>
      <c r="K9" s="5">
        <v>39.558637856041003</v>
      </c>
      <c r="L9" s="6">
        <v>38.8734822192352</v>
      </c>
      <c r="M9" s="5">
        <v>2.4925896487545902</v>
      </c>
      <c r="N9" s="5">
        <v>3169243.0824046698</v>
      </c>
      <c r="O9" s="6">
        <v>3101878.2704957402</v>
      </c>
      <c r="P9" s="14">
        <v>3.07130784384676</v>
      </c>
      <c r="Q9" s="5">
        <v>8.89790294087969E-2</v>
      </c>
      <c r="R9" s="6">
        <v>5.4491403460074597E-2</v>
      </c>
      <c r="S9" s="5">
        <v>89.505619701039095</v>
      </c>
      <c r="T9" s="5" t="s">
        <v>224</v>
      </c>
      <c r="U9" s="6" t="s">
        <v>224</v>
      </c>
      <c r="V9" s="14" t="s">
        <v>224</v>
      </c>
      <c r="W9" s="5">
        <v>9.0493257360814802E-2</v>
      </c>
      <c r="X9" s="6">
        <v>8.5584382442676105E-2</v>
      </c>
      <c r="Y9" s="14">
        <v>8.1115237232384896</v>
      </c>
      <c r="Z9" s="5">
        <v>1.26413008168003E-3</v>
      </c>
      <c r="AA9" s="6" t="s">
        <v>224</v>
      </c>
      <c r="AB9" s="5" t="s">
        <v>224</v>
      </c>
      <c r="AC9" s="5">
        <v>0.737820686505543</v>
      </c>
      <c r="AD9" s="16">
        <v>0.75377137560492702</v>
      </c>
      <c r="AE9" s="14">
        <v>2.99264227637231</v>
      </c>
      <c r="AF9" s="5">
        <v>5.3218065844414504</v>
      </c>
      <c r="AG9" s="6">
        <v>5.2732889114894901</v>
      </c>
      <c r="AH9" s="5">
        <v>1.3011680614340599</v>
      </c>
      <c r="AI9" s="5">
        <v>0.223848435610005</v>
      </c>
      <c r="AJ9" s="6">
        <v>0.21771478845838901</v>
      </c>
      <c r="AK9" s="14">
        <v>3.9842433534475199</v>
      </c>
      <c r="AL9" s="5">
        <v>6.5244973929877798E-2</v>
      </c>
      <c r="AM9" s="6">
        <v>6.6086551238222199E-2</v>
      </c>
      <c r="AN9" s="5">
        <v>1.80092624134034</v>
      </c>
      <c r="AO9" s="5">
        <v>0.44245285121135203</v>
      </c>
      <c r="AP9" s="6">
        <v>0.38612002827088898</v>
      </c>
      <c r="AQ9" s="5">
        <v>20.632610684798099</v>
      </c>
      <c r="AR9" s="5">
        <v>6.8366632783072498</v>
      </c>
      <c r="AS9" s="6">
        <v>7.0190160479908403</v>
      </c>
      <c r="AT9" s="5">
        <v>3.67410130222805</v>
      </c>
      <c r="AU9" s="5">
        <v>9.2830097879591502</v>
      </c>
      <c r="AV9" s="17">
        <v>8.3687084412852606</v>
      </c>
      <c r="AW9" s="18">
        <v>15.4506202914582</v>
      </c>
      <c r="AX9" s="5">
        <v>842.18592315184196</v>
      </c>
      <c r="AY9" s="6">
        <v>840.26578579367401</v>
      </c>
      <c r="AZ9" s="14">
        <v>0.32316968505098398</v>
      </c>
      <c r="BA9" s="5">
        <v>3.2531291055653702</v>
      </c>
      <c r="BB9" s="6">
        <v>3.2033367670328601</v>
      </c>
      <c r="BC9" s="5">
        <v>2.19823907307067</v>
      </c>
    </row>
    <row r="10" spans="1:55" x14ac:dyDescent="0.25">
      <c r="A10" s="3" t="s">
        <v>3</v>
      </c>
      <c r="B10" s="3" t="s">
        <v>52</v>
      </c>
      <c r="C10" s="4" t="s">
        <v>53</v>
      </c>
      <c r="D10" s="4" t="str">
        <f t="shared" si="0"/>
        <v>A11-10</v>
      </c>
      <c r="E10" s="4" t="str">
        <f>VLOOKUP(D10,'Subject characteristics'!$A$1:$D$53,2,FALSE)</f>
        <v>F</v>
      </c>
      <c r="F10" s="4">
        <f>VLOOKUP(D10,'Subject characteristics'!$A$1:$D$53,3,FALSE)</f>
        <v>61</v>
      </c>
      <c r="G10" s="4">
        <f>VLOOKUP(D10,'Subject characteristics'!$A$1:$D$53,4,FALSE)</f>
        <v>14</v>
      </c>
      <c r="H10" s="4">
        <v>1</v>
      </c>
      <c r="I10" s="4" t="str">
        <f t="shared" si="1"/>
        <v>e</v>
      </c>
      <c r="J10" s="4" t="str">
        <f t="shared" si="2"/>
        <v>case</v>
      </c>
      <c r="K10" s="5">
        <v>40.658097180941702</v>
      </c>
      <c r="L10" s="6">
        <v>40.597014851565298</v>
      </c>
      <c r="M10" s="5">
        <v>0.21278278450090299</v>
      </c>
      <c r="N10" s="5">
        <v>2876958.7359193298</v>
      </c>
      <c r="O10" s="6">
        <v>2920785.3357356801</v>
      </c>
      <c r="P10" s="14">
        <v>2.1220379017468098</v>
      </c>
      <c r="Q10" s="5">
        <v>1.3887850087976401E-2</v>
      </c>
      <c r="R10" s="6">
        <v>3.01585292288616E-2</v>
      </c>
      <c r="S10" s="5">
        <v>76.297537374734006</v>
      </c>
      <c r="T10" s="5" t="s">
        <v>224</v>
      </c>
      <c r="U10" s="6" t="s">
        <v>224</v>
      </c>
      <c r="V10" s="14" t="s">
        <v>224</v>
      </c>
      <c r="W10" s="5">
        <v>8.0675507524537393E-2</v>
      </c>
      <c r="X10" s="6">
        <v>7.6163050406685195E-2</v>
      </c>
      <c r="Y10" s="14">
        <v>8.3788372729533904</v>
      </c>
      <c r="Z10" s="5" t="s">
        <v>224</v>
      </c>
      <c r="AA10" s="6" t="s">
        <v>224</v>
      </c>
      <c r="AB10" s="5" t="s">
        <v>224</v>
      </c>
      <c r="AC10" s="5">
        <v>0.46625042841763698</v>
      </c>
      <c r="AD10" s="16">
        <v>0.48617648206036201</v>
      </c>
      <c r="AE10" s="14">
        <v>5.7961864355704096</v>
      </c>
      <c r="AF10" s="5">
        <v>5.55379798068084</v>
      </c>
      <c r="AG10" s="6">
        <v>5.5306665140784999</v>
      </c>
      <c r="AH10" s="5">
        <v>0.59148085865121103</v>
      </c>
      <c r="AI10" s="5">
        <v>0.240486300980078</v>
      </c>
      <c r="AJ10" s="6">
        <v>0.242455723265219</v>
      </c>
      <c r="AK10" s="14">
        <v>1.1487391050937401</v>
      </c>
      <c r="AL10" s="5">
        <v>0.10383585215334699</v>
      </c>
      <c r="AM10" s="6">
        <v>9.6718364818339606E-2</v>
      </c>
      <c r="AN10" s="5">
        <v>10.407172555173799</v>
      </c>
      <c r="AO10" s="5">
        <v>0.34360241525263302</v>
      </c>
      <c r="AP10" s="6">
        <v>0.399853996329049</v>
      </c>
      <c r="AQ10" s="5">
        <v>19.8951991460732</v>
      </c>
      <c r="AR10" s="5">
        <v>8.3820607861669192</v>
      </c>
      <c r="AS10" s="6">
        <v>8.2478537859779895</v>
      </c>
      <c r="AT10" s="5">
        <v>2.3011727021066002</v>
      </c>
      <c r="AU10" s="5">
        <v>11.586865860823</v>
      </c>
      <c r="AV10" s="17">
        <v>9.5206364777172006</v>
      </c>
      <c r="AW10" s="18">
        <v>30.692166678153502</v>
      </c>
      <c r="AX10" s="5">
        <v>893.19357331531705</v>
      </c>
      <c r="AY10" s="6">
        <v>876.66072027121504</v>
      </c>
      <c r="AZ10" s="14">
        <v>2.6670505999694498</v>
      </c>
      <c r="BA10" s="5">
        <v>3.3805201087723602</v>
      </c>
      <c r="BB10" s="6">
        <v>3.3361398267025599</v>
      </c>
      <c r="BC10" s="5">
        <v>1.88131193730833</v>
      </c>
    </row>
    <row r="11" spans="1:55" x14ac:dyDescent="0.25">
      <c r="A11" s="3" t="s">
        <v>3</v>
      </c>
      <c r="B11" s="3" t="s">
        <v>52</v>
      </c>
      <c r="C11" s="4" t="s">
        <v>53</v>
      </c>
      <c r="D11" s="4" t="str">
        <f t="shared" si="0"/>
        <v>A11-10</v>
      </c>
      <c r="E11" s="4" t="str">
        <f>VLOOKUP(D11,'Subject characteristics'!$A$1:$D$53,2,FALSE)</f>
        <v>F</v>
      </c>
      <c r="F11" s="4">
        <f>VLOOKUP(D11,'Subject characteristics'!$A$1:$D$53,3,FALSE)</f>
        <v>61</v>
      </c>
      <c r="G11" s="4">
        <f>VLOOKUP(D11,'Subject characteristics'!$A$1:$D$53,4,FALSE)</f>
        <v>14</v>
      </c>
      <c r="H11" s="4">
        <v>2</v>
      </c>
      <c r="I11" s="4" t="str">
        <f t="shared" si="1"/>
        <v>e</v>
      </c>
      <c r="J11" s="4" t="str">
        <f t="shared" si="2"/>
        <v>case</v>
      </c>
      <c r="K11" s="5">
        <v>40.535932522189</v>
      </c>
      <c r="L11" s="6">
        <v>40.597014851565298</v>
      </c>
      <c r="M11" s="5">
        <v>0.21278278450090299</v>
      </c>
      <c r="N11" s="5">
        <v>2964611.9355520201</v>
      </c>
      <c r="O11" s="6">
        <v>2920785.3357356801</v>
      </c>
      <c r="P11" s="14">
        <v>2.1220379017468098</v>
      </c>
      <c r="Q11" s="5">
        <v>4.6429208369746698E-2</v>
      </c>
      <c r="R11" s="6">
        <v>3.01585292288616E-2</v>
      </c>
      <c r="S11" s="5">
        <v>76.297537374734006</v>
      </c>
      <c r="T11" s="5" t="s">
        <v>224</v>
      </c>
      <c r="U11" s="6" t="s">
        <v>224</v>
      </c>
      <c r="V11" s="14" t="s">
        <v>224</v>
      </c>
      <c r="W11" s="5">
        <v>7.1650593288832998E-2</v>
      </c>
      <c r="X11" s="6">
        <v>7.6163050406685195E-2</v>
      </c>
      <c r="Y11" s="14">
        <v>8.3788372729533904</v>
      </c>
      <c r="Z11" s="5">
        <v>7.8277455912603607E-3</v>
      </c>
      <c r="AA11" s="6" t="s">
        <v>224</v>
      </c>
      <c r="AB11" s="5" t="s">
        <v>224</v>
      </c>
      <c r="AC11" s="5">
        <v>0.50610253570308805</v>
      </c>
      <c r="AD11" s="16">
        <v>0.48617648206036201</v>
      </c>
      <c r="AE11" s="14">
        <v>5.7961864355704096</v>
      </c>
      <c r="AF11" s="5">
        <v>5.5075350474761597</v>
      </c>
      <c r="AG11" s="6">
        <v>5.5306665140784999</v>
      </c>
      <c r="AH11" s="5">
        <v>0.59148085865121103</v>
      </c>
      <c r="AI11" s="5">
        <v>0.24442514555035899</v>
      </c>
      <c r="AJ11" s="6">
        <v>0.242455723265219</v>
      </c>
      <c r="AK11" s="14">
        <v>1.1487391050937401</v>
      </c>
      <c r="AL11" s="5">
        <v>8.9600877483331495E-2</v>
      </c>
      <c r="AM11" s="6">
        <v>9.6718364818339606E-2</v>
      </c>
      <c r="AN11" s="5">
        <v>10.407172555173799</v>
      </c>
      <c r="AO11" s="5">
        <v>0.45610557740546498</v>
      </c>
      <c r="AP11" s="6">
        <v>0.399853996329049</v>
      </c>
      <c r="AQ11" s="5">
        <v>19.8951991460732</v>
      </c>
      <c r="AR11" s="5">
        <v>8.1136467857890597</v>
      </c>
      <c r="AS11" s="6">
        <v>8.2478537859779895</v>
      </c>
      <c r="AT11" s="5">
        <v>2.3011727021066002</v>
      </c>
      <c r="AU11" s="5">
        <v>7.4544070946113701</v>
      </c>
      <c r="AV11" s="17">
        <v>9.5206364777172006</v>
      </c>
      <c r="AW11" s="18">
        <v>30.692166678153502</v>
      </c>
      <c r="AX11" s="5">
        <v>860.12786722711303</v>
      </c>
      <c r="AY11" s="6">
        <v>876.66072027121504</v>
      </c>
      <c r="AZ11" s="14">
        <v>2.6670505999694498</v>
      </c>
      <c r="BA11" s="5">
        <v>3.2917595446327601</v>
      </c>
      <c r="BB11" s="6">
        <v>3.3361398267025599</v>
      </c>
      <c r="BC11" s="5">
        <v>1.88131193730833</v>
      </c>
    </row>
    <row r="12" spans="1:55" x14ac:dyDescent="0.25">
      <c r="A12" s="3" t="s">
        <v>3</v>
      </c>
      <c r="B12" s="3" t="s">
        <v>62</v>
      </c>
      <c r="C12" s="4" t="s">
        <v>63</v>
      </c>
      <c r="D12" s="4" t="str">
        <f t="shared" si="0"/>
        <v>A11-10</v>
      </c>
      <c r="E12" s="4" t="str">
        <f>VLOOKUP(D12,'Subject characteristics'!$A$1:$D$53,2,FALSE)</f>
        <v>F</v>
      </c>
      <c r="F12" s="4">
        <f>VLOOKUP(D12,'Subject characteristics'!$A$1:$D$53,3,FALSE)</f>
        <v>61</v>
      </c>
      <c r="G12" s="4">
        <f>VLOOKUP(D12,'Subject characteristics'!$A$1:$D$53,4,FALSE)</f>
        <v>14</v>
      </c>
      <c r="H12" s="4">
        <v>1</v>
      </c>
      <c r="I12" s="4" t="str">
        <f t="shared" si="1"/>
        <v>f</v>
      </c>
      <c r="J12" s="4" t="str">
        <f t="shared" si="2"/>
        <v>case</v>
      </c>
      <c r="K12" s="5">
        <v>43.014675688095501</v>
      </c>
      <c r="L12" s="6">
        <v>43.141821965922503</v>
      </c>
      <c r="M12" s="5">
        <v>0.41679276005142102</v>
      </c>
      <c r="N12" s="5">
        <v>1798940.7762458399</v>
      </c>
      <c r="O12" s="6">
        <v>1813749.09429325</v>
      </c>
      <c r="P12" s="14">
        <v>1.15463182225508</v>
      </c>
      <c r="Q12" s="5">
        <v>4.6429208369746698E-2</v>
      </c>
      <c r="R12" s="6">
        <v>6.2643874980040398E-2</v>
      </c>
      <c r="S12" s="5">
        <v>36.605336813761497</v>
      </c>
      <c r="T12" s="5" t="s">
        <v>224</v>
      </c>
      <c r="U12" s="6" t="s">
        <v>224</v>
      </c>
      <c r="V12" s="14" t="s">
        <v>224</v>
      </c>
      <c r="W12" s="5">
        <v>8.7973632271642704E-2</v>
      </c>
      <c r="X12" s="6">
        <v>9.0910677095901296E-2</v>
      </c>
      <c r="Y12" s="14">
        <v>4.5688897679010596</v>
      </c>
      <c r="Z12" s="5">
        <v>1.0559008519566499E-2</v>
      </c>
      <c r="AA12" s="6">
        <v>8.9441069380471697E-3</v>
      </c>
      <c r="AB12" s="5">
        <v>25.534306938653899</v>
      </c>
      <c r="AC12" s="5">
        <v>0.61754278199633195</v>
      </c>
      <c r="AD12" s="16">
        <v>0.64128646670143097</v>
      </c>
      <c r="AE12" s="14">
        <v>5.2361374633991504</v>
      </c>
      <c r="AF12" s="5">
        <v>5.4454677789791797</v>
      </c>
      <c r="AG12" s="6">
        <v>5.5681731126246898</v>
      </c>
      <c r="AH12" s="5">
        <v>3.1164897984863602</v>
      </c>
      <c r="AI12" s="5">
        <v>0.20237605158351901</v>
      </c>
      <c r="AJ12" s="6">
        <v>0.21552096735384799</v>
      </c>
      <c r="AK12" s="14">
        <v>8.6254801038128797</v>
      </c>
      <c r="AL12" s="5">
        <v>6.0191990767332101E-2</v>
      </c>
      <c r="AM12" s="6">
        <v>6.5662791093597198E-2</v>
      </c>
      <c r="AN12" s="5">
        <v>11.7827461939761</v>
      </c>
      <c r="AO12" s="5">
        <v>0.42057226242382101</v>
      </c>
      <c r="AP12" s="6">
        <v>0.43424412382882899</v>
      </c>
      <c r="AQ12" s="5">
        <v>4.4525488684493997</v>
      </c>
      <c r="AR12" s="5">
        <v>4.7766055080433603</v>
      </c>
      <c r="AS12" s="6">
        <v>4.7623544296296902</v>
      </c>
      <c r="AT12" s="5">
        <v>0.42319547334962798</v>
      </c>
      <c r="AU12" s="5">
        <v>8.4081284723118994</v>
      </c>
      <c r="AV12" s="17">
        <v>8.8455691301355301</v>
      </c>
      <c r="AW12" s="18">
        <v>6.9937219632368004</v>
      </c>
      <c r="AX12" s="5">
        <v>864.75221833962098</v>
      </c>
      <c r="AY12" s="6">
        <v>903.00136368756705</v>
      </c>
      <c r="AZ12" s="14">
        <v>5.99029661254872</v>
      </c>
      <c r="BA12" s="5">
        <v>3.31685660149367</v>
      </c>
      <c r="BB12" s="6">
        <v>3.4165884062380698</v>
      </c>
      <c r="BC12" s="5">
        <v>4.1281551682362103</v>
      </c>
    </row>
    <row r="13" spans="1:55" x14ac:dyDescent="0.25">
      <c r="A13" s="3" t="s">
        <v>3</v>
      </c>
      <c r="B13" s="3" t="s">
        <v>62</v>
      </c>
      <c r="C13" s="4" t="s">
        <v>63</v>
      </c>
      <c r="D13" s="4" t="str">
        <f t="shared" si="0"/>
        <v>A11-10</v>
      </c>
      <c r="E13" s="4" t="str">
        <f>VLOOKUP(D13,'Subject characteristics'!$A$1:$D$53,2,FALSE)</f>
        <v>F</v>
      </c>
      <c r="F13" s="4">
        <f>VLOOKUP(D13,'Subject characteristics'!$A$1:$D$53,3,FALSE)</f>
        <v>61</v>
      </c>
      <c r="G13" s="4">
        <f>VLOOKUP(D13,'Subject characteristics'!$A$1:$D$53,4,FALSE)</f>
        <v>14</v>
      </c>
      <c r="H13" s="4">
        <v>2</v>
      </c>
      <c r="I13" s="4" t="str">
        <f t="shared" si="1"/>
        <v>f</v>
      </c>
      <c r="J13" s="4" t="str">
        <f t="shared" si="2"/>
        <v>case</v>
      </c>
      <c r="K13" s="5">
        <v>43.268968243749498</v>
      </c>
      <c r="L13" s="6">
        <v>43.141821965922503</v>
      </c>
      <c r="M13" s="5">
        <v>0.41679276005142102</v>
      </c>
      <c r="N13" s="5">
        <v>1828557.4123406501</v>
      </c>
      <c r="O13" s="6">
        <v>1813749.09429325</v>
      </c>
      <c r="P13" s="14">
        <v>1.15463182225508</v>
      </c>
      <c r="Q13" s="5">
        <v>7.8858541590333994E-2</v>
      </c>
      <c r="R13" s="6">
        <v>6.2643874980040398E-2</v>
      </c>
      <c r="S13" s="5">
        <v>36.605336813761497</v>
      </c>
      <c r="T13" s="5" t="s">
        <v>224</v>
      </c>
      <c r="U13" s="6" t="s">
        <v>224</v>
      </c>
      <c r="V13" s="14" t="s">
        <v>224</v>
      </c>
      <c r="W13" s="5">
        <v>9.3847721920159902E-2</v>
      </c>
      <c r="X13" s="6">
        <v>9.0910677095901296E-2</v>
      </c>
      <c r="Y13" s="14">
        <v>4.5688897679010596</v>
      </c>
      <c r="Z13" s="5">
        <v>7.3292053565278299E-3</v>
      </c>
      <c r="AA13" s="6">
        <v>8.9441069380471697E-3</v>
      </c>
      <c r="AB13" s="5">
        <v>25.534306938653899</v>
      </c>
      <c r="AC13" s="5">
        <v>0.66503015140653099</v>
      </c>
      <c r="AD13" s="16">
        <v>0.64128646670143097</v>
      </c>
      <c r="AE13" s="14">
        <v>5.2361374633991504</v>
      </c>
      <c r="AF13" s="5">
        <v>5.6908784462702098</v>
      </c>
      <c r="AG13" s="6">
        <v>5.5681731126246898</v>
      </c>
      <c r="AH13" s="5">
        <v>3.1164897984863602</v>
      </c>
      <c r="AI13" s="5">
        <v>0.22866588312417699</v>
      </c>
      <c r="AJ13" s="6">
        <v>0.21552096735384799</v>
      </c>
      <c r="AK13" s="14">
        <v>8.6254801038128797</v>
      </c>
      <c r="AL13" s="5">
        <v>7.1133591419862405E-2</v>
      </c>
      <c r="AM13" s="6">
        <v>6.5662791093597198E-2</v>
      </c>
      <c r="AN13" s="5">
        <v>11.7827461939761</v>
      </c>
      <c r="AO13" s="5">
        <v>0.44791598523383802</v>
      </c>
      <c r="AP13" s="6">
        <v>0.43424412382882899</v>
      </c>
      <c r="AQ13" s="5">
        <v>4.4525488684493997</v>
      </c>
      <c r="AR13" s="5">
        <v>4.7481033512160202</v>
      </c>
      <c r="AS13" s="6">
        <v>4.7623544296296902</v>
      </c>
      <c r="AT13" s="5">
        <v>0.42319547334962798</v>
      </c>
      <c r="AU13" s="5">
        <v>9.2830097879591502</v>
      </c>
      <c r="AV13" s="17">
        <v>8.8455691301355301</v>
      </c>
      <c r="AW13" s="18">
        <v>6.9937219632368004</v>
      </c>
      <c r="AX13" s="5">
        <v>941.25050903551301</v>
      </c>
      <c r="AY13" s="6">
        <v>903.00136368756705</v>
      </c>
      <c r="AZ13" s="14">
        <v>5.99029661254872</v>
      </c>
      <c r="BA13" s="5">
        <v>3.5163202109824701</v>
      </c>
      <c r="BB13" s="6">
        <v>3.4165884062380698</v>
      </c>
      <c r="BC13" s="5">
        <v>4.1281551682362103</v>
      </c>
    </row>
    <row r="14" spans="1:55" x14ac:dyDescent="0.25">
      <c r="A14" s="3" t="s">
        <v>3</v>
      </c>
      <c r="B14" s="3" t="s">
        <v>64</v>
      </c>
      <c r="C14" s="4" t="s">
        <v>65</v>
      </c>
      <c r="D14" s="4" t="str">
        <f t="shared" si="0"/>
        <v>A11-11</v>
      </c>
      <c r="E14" s="4" t="str">
        <f>VLOOKUP(D14,'Subject characteristics'!$A$1:$D$53,2,FALSE)</f>
        <v>F</v>
      </c>
      <c r="F14" s="4">
        <f>VLOOKUP(D14,'Subject characteristics'!$A$1:$D$53,3,FALSE)</f>
        <v>37</v>
      </c>
      <c r="G14" s="4">
        <f>VLOOKUP(D14,'Subject characteristics'!$A$1:$D$53,4,FALSE)</f>
        <v>10</v>
      </c>
      <c r="H14" s="4">
        <v>1</v>
      </c>
      <c r="I14" s="4" t="str">
        <f t="shared" si="1"/>
        <v>a</v>
      </c>
      <c r="J14" s="4" t="str">
        <f t="shared" si="2"/>
        <v>case</v>
      </c>
      <c r="K14" s="5">
        <v>36.616534839698502</v>
      </c>
      <c r="L14" s="6">
        <v>37.4961738999937</v>
      </c>
      <c r="M14" s="5">
        <v>3.3176651366628001</v>
      </c>
      <c r="N14" s="5">
        <v>3209280.7221933799</v>
      </c>
      <c r="O14" s="6">
        <v>3239792.8423258401</v>
      </c>
      <c r="P14" s="14">
        <v>1.3318954701163199</v>
      </c>
      <c r="Q14" s="5">
        <v>6.0626459072191198E-2</v>
      </c>
      <c r="R14" s="6">
        <v>7.4802744240494101E-2</v>
      </c>
      <c r="S14" s="5">
        <v>26.801549799598501</v>
      </c>
      <c r="T14" s="5" t="s">
        <v>224</v>
      </c>
      <c r="U14" s="6" t="s">
        <v>224</v>
      </c>
      <c r="V14" s="14" t="s">
        <v>224</v>
      </c>
      <c r="W14" s="5">
        <v>3.7833768105677901E-2</v>
      </c>
      <c r="X14" s="6">
        <v>4.2037737412887098E-2</v>
      </c>
      <c r="Y14" s="14">
        <v>14.142793537296299</v>
      </c>
      <c r="Z14" s="5">
        <v>1.67167589595551E-2</v>
      </c>
      <c r="AA14" s="6">
        <v>1.59803630387754E-2</v>
      </c>
      <c r="AB14" s="5">
        <v>6.5168800978791896</v>
      </c>
      <c r="AC14" s="5">
        <v>1.08803336517561</v>
      </c>
      <c r="AD14" s="16">
        <v>1.0828900805953301</v>
      </c>
      <c r="AE14" s="14">
        <v>0.67169354848914198</v>
      </c>
      <c r="AF14" s="5">
        <v>9.6436793728932706</v>
      </c>
      <c r="AG14" s="6">
        <v>9.5808753369387407</v>
      </c>
      <c r="AH14" s="5">
        <v>0.92703762751432905</v>
      </c>
      <c r="AI14" s="5">
        <v>0.320463380053647</v>
      </c>
      <c r="AJ14" s="6">
        <v>0.34837305615052999</v>
      </c>
      <c r="AK14" s="14">
        <v>11.3298780605459</v>
      </c>
      <c r="AL14" s="5">
        <v>0.21284434175855099</v>
      </c>
      <c r="AM14" s="6">
        <v>0.19209920669040501</v>
      </c>
      <c r="AN14" s="5">
        <v>15.2723438436248</v>
      </c>
      <c r="AO14" s="5">
        <v>0.10139033422454399</v>
      </c>
      <c r="AP14" s="6">
        <v>0.10718227019410401</v>
      </c>
      <c r="AQ14" s="5">
        <v>7.6421542347572897</v>
      </c>
      <c r="AR14" s="5">
        <v>9.4966840990651296</v>
      </c>
      <c r="AS14" s="6">
        <v>9.5777222986403103</v>
      </c>
      <c r="AT14" s="5">
        <v>1.1965822075024</v>
      </c>
      <c r="AU14" s="5">
        <v>14.186527222229</v>
      </c>
      <c r="AV14" s="17">
        <v>15.3200940551699</v>
      </c>
      <c r="AW14" s="18">
        <v>10.464071455620999</v>
      </c>
      <c r="AX14" s="5">
        <v>552.77566669972202</v>
      </c>
      <c r="AY14" s="6">
        <v>539.61074359856798</v>
      </c>
      <c r="AZ14" s="14">
        <v>3.4502672561874199</v>
      </c>
      <c r="BA14" s="5">
        <v>2.7037715239859601</v>
      </c>
      <c r="BB14" s="6">
        <v>2.7787744058634001</v>
      </c>
      <c r="BC14" s="5">
        <v>3.8171537978874301</v>
      </c>
    </row>
    <row r="15" spans="1:55" x14ac:dyDescent="0.25">
      <c r="A15" s="3" t="s">
        <v>3</v>
      </c>
      <c r="B15" s="3" t="s">
        <v>64</v>
      </c>
      <c r="C15" s="4" t="s">
        <v>65</v>
      </c>
      <c r="D15" s="4" t="str">
        <f t="shared" si="0"/>
        <v>A11-11</v>
      </c>
      <c r="E15" s="4" t="str">
        <f>VLOOKUP(D15,'Subject characteristics'!$A$1:$D$53,2,FALSE)</f>
        <v>F</v>
      </c>
      <c r="F15" s="4">
        <f>VLOOKUP(D15,'Subject characteristics'!$A$1:$D$53,3,FALSE)</f>
        <v>37</v>
      </c>
      <c r="G15" s="4">
        <f>VLOOKUP(D15,'Subject characteristics'!$A$1:$D$53,4,FALSE)</f>
        <v>10</v>
      </c>
      <c r="H15" s="4">
        <v>2</v>
      </c>
      <c r="I15" s="4" t="str">
        <f t="shared" si="1"/>
        <v>a</v>
      </c>
      <c r="J15" s="4" t="str">
        <f t="shared" si="2"/>
        <v>case</v>
      </c>
      <c r="K15" s="5">
        <v>38.375812960288798</v>
      </c>
      <c r="L15" s="6">
        <v>37.4961738999937</v>
      </c>
      <c r="M15" s="5">
        <v>3.3176651366628001</v>
      </c>
      <c r="N15" s="5">
        <v>3270304.9624583102</v>
      </c>
      <c r="O15" s="6">
        <v>3239792.8423258401</v>
      </c>
      <c r="P15" s="14">
        <v>1.3318954701163199</v>
      </c>
      <c r="Q15" s="5">
        <v>8.89790294087969E-2</v>
      </c>
      <c r="R15" s="6">
        <v>7.4802744240494101E-2</v>
      </c>
      <c r="S15" s="5">
        <v>26.801549799598501</v>
      </c>
      <c r="T15" s="5" t="s">
        <v>224</v>
      </c>
      <c r="U15" s="6" t="s">
        <v>224</v>
      </c>
      <c r="V15" s="14" t="s">
        <v>224</v>
      </c>
      <c r="W15" s="5">
        <v>4.6241706720096303E-2</v>
      </c>
      <c r="X15" s="6">
        <v>4.2037737412887098E-2</v>
      </c>
      <c r="Y15" s="14">
        <v>14.142793537296299</v>
      </c>
      <c r="Z15" s="5">
        <v>1.52439671179958E-2</v>
      </c>
      <c r="AA15" s="6">
        <v>1.59803630387754E-2</v>
      </c>
      <c r="AB15" s="5">
        <v>6.5168800978791896</v>
      </c>
      <c r="AC15" s="5">
        <v>1.07774679601504</v>
      </c>
      <c r="AD15" s="16">
        <v>1.0828900805953301</v>
      </c>
      <c r="AE15" s="14">
        <v>0.67169354848914198</v>
      </c>
      <c r="AF15" s="5">
        <v>9.5180713009842108</v>
      </c>
      <c r="AG15" s="6">
        <v>9.5808753369387407</v>
      </c>
      <c r="AH15" s="5">
        <v>0.92703762751432905</v>
      </c>
      <c r="AI15" s="5">
        <v>0.37628273224741299</v>
      </c>
      <c r="AJ15" s="6">
        <v>0.34837305615052999</v>
      </c>
      <c r="AK15" s="14">
        <v>11.3298780605459</v>
      </c>
      <c r="AL15" s="5">
        <v>0.17135407162225899</v>
      </c>
      <c r="AM15" s="6">
        <v>0.19209920669040501</v>
      </c>
      <c r="AN15" s="5">
        <v>15.2723438436248</v>
      </c>
      <c r="AO15" s="5">
        <v>0.11297420616366299</v>
      </c>
      <c r="AP15" s="6">
        <v>0.10718227019410401</v>
      </c>
      <c r="AQ15" s="5">
        <v>7.6421542347572897</v>
      </c>
      <c r="AR15" s="5">
        <v>9.6587604982155</v>
      </c>
      <c r="AS15" s="6">
        <v>9.5777222986403103</v>
      </c>
      <c r="AT15" s="5">
        <v>1.1965822075024</v>
      </c>
      <c r="AU15" s="5">
        <v>16.4536608881108</v>
      </c>
      <c r="AV15" s="17">
        <v>15.3200940551699</v>
      </c>
      <c r="AW15" s="18">
        <v>10.464071455620999</v>
      </c>
      <c r="AX15" s="5">
        <v>526.44582049741405</v>
      </c>
      <c r="AY15" s="6">
        <v>539.61074359856798</v>
      </c>
      <c r="AZ15" s="14">
        <v>3.4502672561874199</v>
      </c>
      <c r="BA15" s="5">
        <v>2.8537772877408401</v>
      </c>
      <c r="BB15" s="6">
        <v>2.7787744058634001</v>
      </c>
      <c r="BC15" s="5">
        <v>3.8171537978874301</v>
      </c>
    </row>
    <row r="16" spans="1:55" x14ac:dyDescent="0.25">
      <c r="A16" s="3" t="s">
        <v>3</v>
      </c>
      <c r="B16" s="3" t="s">
        <v>66</v>
      </c>
      <c r="C16" s="4" t="s">
        <v>67</v>
      </c>
      <c r="D16" s="4" t="str">
        <f t="shared" si="0"/>
        <v>A11-11</v>
      </c>
      <c r="E16" s="4" t="str">
        <f>VLOOKUP(D16,'Subject characteristics'!$A$1:$D$53,2,FALSE)</f>
        <v>F</v>
      </c>
      <c r="F16" s="4">
        <f>VLOOKUP(D16,'Subject characteristics'!$A$1:$D$53,3,FALSE)</f>
        <v>37</v>
      </c>
      <c r="G16" s="4">
        <f>VLOOKUP(D16,'Subject characteristics'!$A$1:$D$53,4,FALSE)</f>
        <v>10</v>
      </c>
      <c r="H16" s="4">
        <v>1</v>
      </c>
      <c r="I16" s="4" t="str">
        <f t="shared" si="1"/>
        <v>b</v>
      </c>
      <c r="J16" s="4" t="str">
        <f t="shared" si="2"/>
        <v>case</v>
      </c>
      <c r="K16" s="5">
        <v>48.689559645563698</v>
      </c>
      <c r="L16" s="6">
        <v>50.275726088275903</v>
      </c>
      <c r="M16" s="5">
        <v>4.4617517637159301</v>
      </c>
      <c r="N16" s="5">
        <v>4306364.9503853796</v>
      </c>
      <c r="O16" s="6">
        <v>4311481.8382350896</v>
      </c>
      <c r="P16" s="14">
        <v>0.167839561100075</v>
      </c>
      <c r="Q16" s="5">
        <v>0.101116888010559</v>
      </c>
      <c r="R16" s="6">
        <v>8.0871673541375103E-2</v>
      </c>
      <c r="S16" s="5">
        <v>35.403072079154803</v>
      </c>
      <c r="T16" s="5" t="s">
        <v>224</v>
      </c>
      <c r="U16" s="6" t="s">
        <v>224</v>
      </c>
      <c r="V16" s="14" t="s">
        <v>224</v>
      </c>
      <c r="W16" s="5">
        <v>0.115801758317569</v>
      </c>
      <c r="X16" s="6">
        <v>0.114833288971099</v>
      </c>
      <c r="Y16" s="14">
        <v>1.1927050916955699</v>
      </c>
      <c r="Z16" s="5">
        <v>1.7207083447407699E-2</v>
      </c>
      <c r="AA16" s="6">
        <v>1.53645249335957E-2</v>
      </c>
      <c r="AB16" s="5">
        <v>16.959660327675699</v>
      </c>
      <c r="AC16" s="5">
        <v>0.62944506436200798</v>
      </c>
      <c r="AD16" s="16">
        <v>0.58865203449977699</v>
      </c>
      <c r="AE16" s="14">
        <v>9.8003663795168894</v>
      </c>
      <c r="AF16" s="5">
        <v>7.4681104857564202</v>
      </c>
      <c r="AG16" s="6">
        <v>7.4535603410866802</v>
      </c>
      <c r="AH16" s="5">
        <v>0.27606956923676101</v>
      </c>
      <c r="AI16" s="5">
        <v>0.25273843014570102</v>
      </c>
      <c r="AJ16" s="6">
        <v>0.36108374029489498</v>
      </c>
      <c r="AK16" s="14">
        <v>42.4343136878365</v>
      </c>
      <c r="AL16" s="5">
        <v>0.124723604432184</v>
      </c>
      <c r="AM16" s="6">
        <v>0.12305424815584801</v>
      </c>
      <c r="AN16" s="5">
        <v>1.9185248147115701</v>
      </c>
      <c r="AO16" s="5">
        <v>0.69940544788221304</v>
      </c>
      <c r="AP16" s="6">
        <v>0.68867279869846998</v>
      </c>
      <c r="AQ16" s="5">
        <v>2.2039868664083602</v>
      </c>
      <c r="AR16" s="5">
        <v>4.9653645509464202</v>
      </c>
      <c r="AS16" s="6">
        <v>4.96180411236202</v>
      </c>
      <c r="AT16" s="5">
        <v>0.101479631602221</v>
      </c>
      <c r="AU16" s="5">
        <v>14.186527222229</v>
      </c>
      <c r="AV16" s="17">
        <v>16.341592648349799</v>
      </c>
      <c r="AW16" s="18">
        <v>18.6500962238166</v>
      </c>
      <c r="AX16" s="5">
        <v>489.028000044409</v>
      </c>
      <c r="AY16" s="6">
        <v>492.18491557180698</v>
      </c>
      <c r="AZ16" s="14">
        <v>0.90708849720136497</v>
      </c>
      <c r="BA16" s="5">
        <v>2.3876959271104199</v>
      </c>
      <c r="BB16" s="6">
        <v>2.4249748324660798</v>
      </c>
      <c r="BC16" s="5">
        <v>2.1740569361200901</v>
      </c>
    </row>
    <row r="17" spans="1:55" x14ac:dyDescent="0.25">
      <c r="A17" s="3" t="s">
        <v>3</v>
      </c>
      <c r="B17" s="3" t="s">
        <v>66</v>
      </c>
      <c r="C17" s="4" t="s">
        <v>67</v>
      </c>
      <c r="D17" s="4" t="str">
        <f t="shared" si="0"/>
        <v>A11-11</v>
      </c>
      <c r="E17" s="4" t="str">
        <f>VLOOKUP(D17,'Subject characteristics'!$A$1:$D$53,2,FALSE)</f>
        <v>F</v>
      </c>
      <c r="F17" s="4">
        <f>VLOOKUP(D17,'Subject characteristics'!$A$1:$D$53,3,FALSE)</f>
        <v>37</v>
      </c>
      <c r="G17" s="4">
        <f>VLOOKUP(D17,'Subject characteristics'!$A$1:$D$53,4,FALSE)</f>
        <v>10</v>
      </c>
      <c r="H17" s="4">
        <v>2</v>
      </c>
      <c r="I17" s="4" t="str">
        <f t="shared" si="1"/>
        <v>b</v>
      </c>
      <c r="J17" s="4" t="str">
        <f t="shared" si="2"/>
        <v>case</v>
      </c>
      <c r="K17" s="5">
        <v>51.861892530988101</v>
      </c>
      <c r="L17" s="6">
        <v>50.275726088275903</v>
      </c>
      <c r="M17" s="5">
        <v>4.4617517637159301</v>
      </c>
      <c r="N17" s="5">
        <v>4316598.7260848004</v>
      </c>
      <c r="O17" s="6">
        <v>4311481.8382350896</v>
      </c>
      <c r="P17" s="14">
        <v>0.167839561100075</v>
      </c>
      <c r="Q17" s="5">
        <v>6.0626459072191198E-2</v>
      </c>
      <c r="R17" s="6">
        <v>8.0871673541375103E-2</v>
      </c>
      <c r="S17" s="5">
        <v>35.403072079154803</v>
      </c>
      <c r="T17" s="5" t="s">
        <v>224</v>
      </c>
      <c r="U17" s="6" t="s">
        <v>224</v>
      </c>
      <c r="V17" s="14" t="s">
        <v>224</v>
      </c>
      <c r="W17" s="5">
        <v>0.11386481962463001</v>
      </c>
      <c r="X17" s="6">
        <v>0.114833288971099</v>
      </c>
      <c r="Y17" s="14">
        <v>1.1927050916955699</v>
      </c>
      <c r="Z17" s="5">
        <v>1.3521966419783701E-2</v>
      </c>
      <c r="AA17" s="6">
        <v>1.53645249335957E-2</v>
      </c>
      <c r="AB17" s="5">
        <v>16.959660327675699</v>
      </c>
      <c r="AC17" s="5">
        <v>0.547859004637545</v>
      </c>
      <c r="AD17" s="16">
        <v>0.58865203449977699</v>
      </c>
      <c r="AE17" s="14">
        <v>9.8003663795168894</v>
      </c>
      <c r="AF17" s="5">
        <v>7.4390101964169402</v>
      </c>
      <c r="AG17" s="6">
        <v>7.4535603410866802</v>
      </c>
      <c r="AH17" s="5">
        <v>0.27606956923676101</v>
      </c>
      <c r="AI17" s="5">
        <v>0.469429050444088</v>
      </c>
      <c r="AJ17" s="6">
        <v>0.36108374029489498</v>
      </c>
      <c r="AK17" s="14">
        <v>42.4343136878365</v>
      </c>
      <c r="AL17" s="5">
        <v>0.121384891879512</v>
      </c>
      <c r="AM17" s="6">
        <v>0.12305424815584801</v>
      </c>
      <c r="AN17" s="5">
        <v>1.9185248147115701</v>
      </c>
      <c r="AO17" s="5">
        <v>0.67794014951472803</v>
      </c>
      <c r="AP17" s="6">
        <v>0.68867279869846998</v>
      </c>
      <c r="AQ17" s="5">
        <v>2.2039868664083602</v>
      </c>
      <c r="AR17" s="5">
        <v>4.9582436737776199</v>
      </c>
      <c r="AS17" s="6">
        <v>4.96180411236202</v>
      </c>
      <c r="AT17" s="5">
        <v>0.101479631602221</v>
      </c>
      <c r="AU17" s="5">
        <v>18.496658074470599</v>
      </c>
      <c r="AV17" s="17">
        <v>16.341592648349799</v>
      </c>
      <c r="AW17" s="18">
        <v>18.6500962238166</v>
      </c>
      <c r="AX17" s="5">
        <v>495.34183109920502</v>
      </c>
      <c r="AY17" s="6">
        <v>492.18491557180698</v>
      </c>
      <c r="AZ17" s="14">
        <v>0.90708849720136497</v>
      </c>
      <c r="BA17" s="5">
        <v>2.46225373782173</v>
      </c>
      <c r="BB17" s="6">
        <v>2.4249748324660798</v>
      </c>
      <c r="BC17" s="5">
        <v>2.1740569361200901</v>
      </c>
    </row>
    <row r="18" spans="1:55" x14ac:dyDescent="0.25">
      <c r="A18" s="3" t="s">
        <v>3</v>
      </c>
      <c r="B18" s="3" t="s">
        <v>68</v>
      </c>
      <c r="C18" s="4" t="s">
        <v>69</v>
      </c>
      <c r="D18" s="4" t="str">
        <f t="shared" si="0"/>
        <v>A11-11</v>
      </c>
      <c r="E18" s="4" t="str">
        <f>VLOOKUP(D18,'Subject characteristics'!$A$1:$D$53,2,FALSE)</f>
        <v>F</v>
      </c>
      <c r="F18" s="4">
        <f>VLOOKUP(D18,'Subject characteristics'!$A$1:$D$53,3,FALSE)</f>
        <v>37</v>
      </c>
      <c r="G18" s="4">
        <f>VLOOKUP(D18,'Subject characteristics'!$A$1:$D$53,4,FALSE)</f>
        <v>10</v>
      </c>
      <c r="H18" s="4">
        <v>1</v>
      </c>
      <c r="I18" s="4" t="str">
        <f t="shared" si="1"/>
        <v>c</v>
      </c>
      <c r="J18" s="4" t="str">
        <f t="shared" si="2"/>
        <v>case</v>
      </c>
      <c r="K18" s="5">
        <v>45.9539759486374</v>
      </c>
      <c r="L18" s="6">
        <v>46.684733864108303</v>
      </c>
      <c r="M18" s="5">
        <v>2.2136738700892198</v>
      </c>
      <c r="N18" s="5">
        <v>7070846.6477413196</v>
      </c>
      <c r="O18" s="6">
        <v>7079752.5562623199</v>
      </c>
      <c r="P18" s="14">
        <v>0.177899672559961</v>
      </c>
      <c r="Q18" s="5">
        <v>3.4244719464968001E-2</v>
      </c>
      <c r="R18" s="6">
        <v>2.8142565639287399E-2</v>
      </c>
      <c r="S18" s="5">
        <v>30.664399296690199</v>
      </c>
      <c r="T18" s="5" t="s">
        <v>224</v>
      </c>
      <c r="U18" s="6" t="s">
        <v>224</v>
      </c>
      <c r="V18" s="14" t="s">
        <v>224</v>
      </c>
      <c r="W18" s="5">
        <v>0.104990343646109</v>
      </c>
      <c r="X18" s="6">
        <v>9.7881678525722104E-2</v>
      </c>
      <c r="Y18" s="14">
        <v>10.270737869476701</v>
      </c>
      <c r="Z18" s="5">
        <v>9.5677384011018697E-3</v>
      </c>
      <c r="AA18" s="6">
        <v>8.0739013083250301E-3</v>
      </c>
      <c r="AB18" s="5">
        <v>26.165847164897698</v>
      </c>
      <c r="AC18" s="5">
        <v>0.89512772509096095</v>
      </c>
      <c r="AD18" s="16">
        <v>0.86414800592444896</v>
      </c>
      <c r="AE18" s="14">
        <v>5.0699577738331696</v>
      </c>
      <c r="AF18" s="5">
        <v>7.0555001571291998</v>
      </c>
      <c r="AG18" s="6">
        <v>6.9942070760585704</v>
      </c>
      <c r="AH18" s="5">
        <v>1.2393328591374699</v>
      </c>
      <c r="AI18" s="5">
        <v>0.21201937826268699</v>
      </c>
      <c r="AJ18" s="6">
        <v>0.20719771492310299</v>
      </c>
      <c r="AK18" s="14">
        <v>3.2909927074085901</v>
      </c>
      <c r="AL18" s="5">
        <v>0.13806695083408699</v>
      </c>
      <c r="AM18" s="6">
        <v>0.1297259213568</v>
      </c>
      <c r="AN18" s="5">
        <v>9.0930146323568408</v>
      </c>
      <c r="AO18" s="5">
        <v>4.2447243162180501E-2</v>
      </c>
      <c r="AP18" s="6">
        <v>4.8431661391700402E-2</v>
      </c>
      <c r="AQ18" s="5">
        <v>17.474613052506399</v>
      </c>
      <c r="AR18" s="5">
        <v>3.8523645277744798</v>
      </c>
      <c r="AS18" s="6">
        <v>3.8898946685097799</v>
      </c>
      <c r="AT18" s="5">
        <v>1.36444913162563</v>
      </c>
      <c r="AU18" s="5">
        <v>13.573833398091301</v>
      </c>
      <c r="AV18" s="17">
        <v>9.9831406312700892</v>
      </c>
      <c r="AW18" s="18">
        <v>50.865820654151101</v>
      </c>
      <c r="AX18" s="5">
        <v>495.79218117255698</v>
      </c>
      <c r="AY18" s="6">
        <v>501.63206982630498</v>
      </c>
      <c r="AZ18" s="14">
        <v>1.64639588129595</v>
      </c>
      <c r="BA18" s="5">
        <v>2.1316797177042299</v>
      </c>
      <c r="BB18" s="6">
        <v>2.12575289326703</v>
      </c>
      <c r="BC18" s="5">
        <v>0.39429773457887601</v>
      </c>
    </row>
    <row r="19" spans="1:55" x14ac:dyDescent="0.25">
      <c r="A19" s="3" t="s">
        <v>3</v>
      </c>
      <c r="B19" s="3" t="s">
        <v>68</v>
      </c>
      <c r="C19" s="4" t="s">
        <v>69</v>
      </c>
      <c r="D19" s="4" t="str">
        <f t="shared" si="0"/>
        <v>A11-11</v>
      </c>
      <c r="E19" s="4" t="str">
        <f>VLOOKUP(D19,'Subject characteristics'!$A$1:$D$53,2,FALSE)</f>
        <v>F</v>
      </c>
      <c r="F19" s="4">
        <f>VLOOKUP(D19,'Subject characteristics'!$A$1:$D$53,3,FALSE)</f>
        <v>37</v>
      </c>
      <c r="G19" s="4">
        <f>VLOOKUP(D19,'Subject characteristics'!$A$1:$D$53,4,FALSE)</f>
        <v>10</v>
      </c>
      <c r="H19" s="4">
        <v>2</v>
      </c>
      <c r="I19" s="4" t="str">
        <f t="shared" si="1"/>
        <v>c</v>
      </c>
      <c r="J19" s="4" t="str">
        <f t="shared" si="2"/>
        <v>case</v>
      </c>
      <c r="K19" s="5">
        <v>47.415491779579199</v>
      </c>
      <c r="L19" s="6">
        <v>46.684733864108303</v>
      </c>
      <c r="M19" s="5">
        <v>2.2136738700892198</v>
      </c>
      <c r="N19" s="5">
        <v>7088658.46478331</v>
      </c>
      <c r="O19" s="6">
        <v>7079752.5562623199</v>
      </c>
      <c r="P19" s="14">
        <v>0.177899672559961</v>
      </c>
      <c r="Q19" s="5">
        <v>2.20404118136069E-2</v>
      </c>
      <c r="R19" s="6">
        <v>2.8142565639287399E-2</v>
      </c>
      <c r="S19" s="5">
        <v>30.664399296690199</v>
      </c>
      <c r="T19" s="5" t="s">
        <v>224</v>
      </c>
      <c r="U19" s="6" t="s">
        <v>224</v>
      </c>
      <c r="V19" s="14" t="s">
        <v>224</v>
      </c>
      <c r="W19" s="5">
        <v>9.0773013405334405E-2</v>
      </c>
      <c r="X19" s="6">
        <v>9.7881678525722104E-2</v>
      </c>
      <c r="Y19" s="14">
        <v>10.270737869476701</v>
      </c>
      <c r="Z19" s="5">
        <v>6.5800642155481896E-3</v>
      </c>
      <c r="AA19" s="6">
        <v>8.0739013083250301E-3</v>
      </c>
      <c r="AB19" s="5">
        <v>26.165847164897698</v>
      </c>
      <c r="AC19" s="5">
        <v>0.83316828675793697</v>
      </c>
      <c r="AD19" s="16">
        <v>0.86414800592444896</v>
      </c>
      <c r="AE19" s="14">
        <v>5.0699577738331696</v>
      </c>
      <c r="AF19" s="5">
        <v>6.9329139949879499</v>
      </c>
      <c r="AG19" s="6">
        <v>6.9942070760585704</v>
      </c>
      <c r="AH19" s="5">
        <v>1.2393328591374699</v>
      </c>
      <c r="AI19" s="5">
        <v>0.20237605158351901</v>
      </c>
      <c r="AJ19" s="6">
        <v>0.20719771492310299</v>
      </c>
      <c r="AK19" s="14">
        <v>3.2909927074085901</v>
      </c>
      <c r="AL19" s="5">
        <v>0.121384891879512</v>
      </c>
      <c r="AM19" s="6">
        <v>0.1297259213568</v>
      </c>
      <c r="AN19" s="5">
        <v>9.0930146323568408</v>
      </c>
      <c r="AO19" s="5">
        <v>5.4416079621220199E-2</v>
      </c>
      <c r="AP19" s="6">
        <v>4.8431661391700402E-2</v>
      </c>
      <c r="AQ19" s="5">
        <v>17.474613052506399</v>
      </c>
      <c r="AR19" s="5">
        <v>3.9274248092450801</v>
      </c>
      <c r="AS19" s="6">
        <v>3.8898946685097799</v>
      </c>
      <c r="AT19" s="5">
        <v>1.36444913162563</v>
      </c>
      <c r="AU19" s="5">
        <v>6.3924478644488696</v>
      </c>
      <c r="AV19" s="17">
        <v>9.9831406312700892</v>
      </c>
      <c r="AW19" s="18">
        <v>50.865820654151101</v>
      </c>
      <c r="AX19" s="5">
        <v>507.47195848005401</v>
      </c>
      <c r="AY19" s="6">
        <v>501.63206982630498</v>
      </c>
      <c r="AZ19" s="14">
        <v>1.64639588129595</v>
      </c>
      <c r="BA19" s="5">
        <v>2.1198260688298198</v>
      </c>
      <c r="BB19" s="6">
        <v>2.12575289326703</v>
      </c>
      <c r="BC19" s="5">
        <v>0.39429773457887601</v>
      </c>
    </row>
    <row r="20" spans="1:55" x14ac:dyDescent="0.25">
      <c r="A20" s="3" t="s">
        <v>3</v>
      </c>
      <c r="B20" s="3" t="s">
        <v>70</v>
      </c>
      <c r="C20" s="4" t="s">
        <v>71</v>
      </c>
      <c r="D20" s="4" t="str">
        <f t="shared" si="0"/>
        <v>A11-11</v>
      </c>
      <c r="E20" s="4" t="str">
        <f>VLOOKUP(D20,'Subject characteristics'!$A$1:$D$53,2,FALSE)</f>
        <v>F</v>
      </c>
      <c r="F20" s="4">
        <f>VLOOKUP(D20,'Subject characteristics'!$A$1:$D$53,3,FALSE)</f>
        <v>37</v>
      </c>
      <c r="G20" s="4">
        <f>VLOOKUP(D20,'Subject characteristics'!$A$1:$D$53,4,FALSE)</f>
        <v>10</v>
      </c>
      <c r="H20" s="4">
        <v>1</v>
      </c>
      <c r="I20" s="4" t="str">
        <f t="shared" si="1"/>
        <v>d</v>
      </c>
      <c r="J20" s="4" t="str">
        <f t="shared" si="2"/>
        <v>case</v>
      </c>
      <c r="K20" s="5">
        <v>37.571004552983403</v>
      </c>
      <c r="L20" s="6">
        <v>39.002117177410902</v>
      </c>
      <c r="M20" s="5">
        <v>5.1892026105723703</v>
      </c>
      <c r="N20" s="5">
        <v>4752245.2433328899</v>
      </c>
      <c r="O20" s="6">
        <v>4757965.9551291</v>
      </c>
      <c r="P20" s="14">
        <v>0.170037118485449</v>
      </c>
      <c r="Q20" s="5">
        <v>5.0487318253185302E-2</v>
      </c>
      <c r="R20" s="6">
        <v>5.6570327099929603E-2</v>
      </c>
      <c r="S20" s="5">
        <v>15.2070423702959</v>
      </c>
      <c r="T20" s="5" t="s">
        <v>224</v>
      </c>
      <c r="U20" s="6" t="s">
        <v>224</v>
      </c>
      <c r="V20" s="14" t="s">
        <v>224</v>
      </c>
      <c r="W20" s="5">
        <v>0.12049956420251</v>
      </c>
      <c r="X20" s="6">
        <v>0.12270642607660399</v>
      </c>
      <c r="Y20" s="14">
        <v>2.5434478799665299</v>
      </c>
      <c r="Z20" s="5">
        <v>2.54698876998373E-3</v>
      </c>
      <c r="AA20" s="6">
        <v>4.6884764462720198E-3</v>
      </c>
      <c r="AB20" s="5">
        <v>64.594990508480194</v>
      </c>
      <c r="AC20" s="5">
        <v>0.75697633523529595</v>
      </c>
      <c r="AD20" s="16">
        <v>0.81242499358970099</v>
      </c>
      <c r="AE20" s="14">
        <v>9.65212115320446</v>
      </c>
      <c r="AF20" s="5">
        <v>6.8664607558157904</v>
      </c>
      <c r="AG20" s="6">
        <v>6.8418716086031104</v>
      </c>
      <c r="AH20" s="5">
        <v>0.50825720599084301</v>
      </c>
      <c r="AI20" s="5">
        <v>0.20675993527886499</v>
      </c>
      <c r="AJ20" s="6">
        <v>0.21858868332133399</v>
      </c>
      <c r="AK20" s="14">
        <v>7.65290117190691</v>
      </c>
      <c r="AL20" s="5">
        <v>9.3790546955171306E-2</v>
      </c>
      <c r="AM20" s="6">
        <v>0.108005114764066</v>
      </c>
      <c r="AN20" s="5">
        <v>18.612483883309</v>
      </c>
      <c r="AO20" s="5">
        <v>0.12162990665156601</v>
      </c>
      <c r="AP20" s="6">
        <v>8.3540517196330197E-2</v>
      </c>
      <c r="AQ20" s="5">
        <v>64.479527967864598</v>
      </c>
      <c r="AR20" s="5">
        <v>4.3880229121764804</v>
      </c>
      <c r="AS20" s="6">
        <v>4.4058588934917999</v>
      </c>
      <c r="AT20" s="5">
        <v>0.57250781934072104</v>
      </c>
      <c r="AU20" s="5">
        <v>11.586865860823</v>
      </c>
      <c r="AV20" s="17">
        <v>14.7950180671486</v>
      </c>
      <c r="AW20" s="18">
        <v>30.665811557317198</v>
      </c>
      <c r="AX20" s="5">
        <v>479.97887289234399</v>
      </c>
      <c r="AY20" s="6">
        <v>477.02844525963701</v>
      </c>
      <c r="AZ20" s="14">
        <v>0.87469307426791099</v>
      </c>
      <c r="BA20" s="5">
        <v>2.4318564661161601</v>
      </c>
      <c r="BB20" s="6">
        <v>2.3660429280917699</v>
      </c>
      <c r="BC20" s="5">
        <v>3.9337577926754501</v>
      </c>
    </row>
    <row r="21" spans="1:55" x14ac:dyDescent="0.25">
      <c r="A21" s="3" t="s">
        <v>3</v>
      </c>
      <c r="B21" s="3" t="s">
        <v>70</v>
      </c>
      <c r="C21" s="4" t="s">
        <v>71</v>
      </c>
      <c r="D21" s="4" t="str">
        <f t="shared" si="0"/>
        <v>A11-11</v>
      </c>
      <c r="E21" s="4" t="str">
        <f>VLOOKUP(D21,'Subject characteristics'!$A$1:$D$53,2,FALSE)</f>
        <v>F</v>
      </c>
      <c r="F21" s="4">
        <f>VLOOKUP(D21,'Subject characteristics'!$A$1:$D$53,3,FALSE)</f>
        <v>37</v>
      </c>
      <c r="G21" s="4">
        <f>VLOOKUP(D21,'Subject characteristics'!$A$1:$D$53,4,FALSE)</f>
        <v>10</v>
      </c>
      <c r="H21" s="4">
        <v>2</v>
      </c>
      <c r="I21" s="4" t="str">
        <f t="shared" si="1"/>
        <v>d</v>
      </c>
      <c r="J21" s="4" t="str">
        <f t="shared" si="2"/>
        <v>case</v>
      </c>
      <c r="K21" s="5">
        <v>40.433229801838301</v>
      </c>
      <c r="L21" s="6">
        <v>39.002117177410902</v>
      </c>
      <c r="M21" s="5">
        <v>5.1892026105723703</v>
      </c>
      <c r="N21" s="5">
        <v>4763686.6669252999</v>
      </c>
      <c r="O21" s="6">
        <v>4757965.9551291</v>
      </c>
      <c r="P21" s="14">
        <v>0.170037118485449</v>
      </c>
      <c r="Q21" s="5">
        <v>6.2653335946673994E-2</v>
      </c>
      <c r="R21" s="6">
        <v>5.6570327099929603E-2</v>
      </c>
      <c r="S21" s="5">
        <v>15.2070423702959</v>
      </c>
      <c r="T21" s="5" t="s">
        <v>224</v>
      </c>
      <c r="U21" s="6" t="s">
        <v>224</v>
      </c>
      <c r="V21" s="14" t="s">
        <v>224</v>
      </c>
      <c r="W21" s="5">
        <v>0.124913287950698</v>
      </c>
      <c r="X21" s="6">
        <v>0.12270642607660399</v>
      </c>
      <c r="Y21" s="14">
        <v>2.5434478799665299</v>
      </c>
      <c r="Z21" s="5">
        <v>6.82996412256031E-3</v>
      </c>
      <c r="AA21" s="6">
        <v>4.6884764462720198E-3</v>
      </c>
      <c r="AB21" s="5">
        <v>64.594990508480194</v>
      </c>
      <c r="AC21" s="5">
        <v>0.86787365194410604</v>
      </c>
      <c r="AD21" s="16">
        <v>0.81242499358970099</v>
      </c>
      <c r="AE21" s="14">
        <v>9.65212115320446</v>
      </c>
      <c r="AF21" s="5">
        <v>6.8172824613904197</v>
      </c>
      <c r="AG21" s="6">
        <v>6.8418716086031104</v>
      </c>
      <c r="AH21" s="5">
        <v>0.50825720599084301</v>
      </c>
      <c r="AI21" s="5">
        <v>0.23041743136380299</v>
      </c>
      <c r="AJ21" s="6">
        <v>0.21858868332133399</v>
      </c>
      <c r="AK21" s="14">
        <v>7.65290117190691</v>
      </c>
      <c r="AL21" s="5">
        <v>0.12221968257296099</v>
      </c>
      <c r="AM21" s="6">
        <v>0.108005114764066</v>
      </c>
      <c r="AN21" s="5">
        <v>18.612483883309</v>
      </c>
      <c r="AO21" s="5">
        <v>4.54511277410935E-2</v>
      </c>
      <c r="AP21" s="6">
        <v>8.3540517196330197E-2</v>
      </c>
      <c r="AQ21" s="5">
        <v>64.479527967864598</v>
      </c>
      <c r="AR21" s="5">
        <v>4.4236948748071203</v>
      </c>
      <c r="AS21" s="6">
        <v>4.4058588934917999</v>
      </c>
      <c r="AT21" s="5">
        <v>0.57250781934072104</v>
      </c>
      <c r="AU21" s="5">
        <v>18.003170273474201</v>
      </c>
      <c r="AV21" s="17">
        <v>14.7950180671486</v>
      </c>
      <c r="AW21" s="18">
        <v>30.665811557317198</v>
      </c>
      <c r="AX21" s="5">
        <v>474.078017626931</v>
      </c>
      <c r="AY21" s="6">
        <v>477.02844525963701</v>
      </c>
      <c r="AZ21" s="14">
        <v>0.87469307426791099</v>
      </c>
      <c r="BA21" s="5">
        <v>2.3002293900673698</v>
      </c>
      <c r="BB21" s="6">
        <v>2.3660429280917699</v>
      </c>
      <c r="BC21" s="5">
        <v>3.9337577926754501</v>
      </c>
    </row>
    <row r="22" spans="1:55" x14ac:dyDescent="0.25">
      <c r="A22" s="3" t="s">
        <v>3</v>
      </c>
      <c r="B22" s="3" t="s">
        <v>72</v>
      </c>
      <c r="C22" s="4" t="s">
        <v>73</v>
      </c>
      <c r="D22" s="4" t="str">
        <f t="shared" si="0"/>
        <v>A11-11</v>
      </c>
      <c r="E22" s="4" t="str">
        <f>VLOOKUP(D22,'Subject characteristics'!$A$1:$D$53,2,FALSE)</f>
        <v>F</v>
      </c>
      <c r="F22" s="4">
        <f>VLOOKUP(D22,'Subject characteristics'!$A$1:$D$53,3,FALSE)</f>
        <v>37</v>
      </c>
      <c r="G22" s="4">
        <f>VLOOKUP(D22,'Subject characteristics'!$A$1:$D$53,4,FALSE)</f>
        <v>10</v>
      </c>
      <c r="H22" s="4">
        <v>1</v>
      </c>
      <c r="I22" s="4" t="str">
        <f t="shared" si="1"/>
        <v>e</v>
      </c>
      <c r="J22" s="4" t="str">
        <f t="shared" si="2"/>
        <v>case</v>
      </c>
      <c r="K22" s="5">
        <v>41.162591353575898</v>
      </c>
      <c r="L22" s="6">
        <v>42.8812152507044</v>
      </c>
      <c r="M22" s="5">
        <v>5.6679858761646402</v>
      </c>
      <c r="N22" s="5">
        <v>5717857.6887504598</v>
      </c>
      <c r="O22" s="6">
        <v>5685822.7800768297</v>
      </c>
      <c r="P22" s="14">
        <v>0.79679237408469406</v>
      </c>
      <c r="Q22" s="5">
        <v>1.6061088632016E-3</v>
      </c>
      <c r="R22" s="6">
        <v>1.99570942320474E-2</v>
      </c>
      <c r="S22" s="5">
        <v>130.04003533669399</v>
      </c>
      <c r="T22" s="5" t="s">
        <v>224</v>
      </c>
      <c r="U22" s="6" t="s">
        <v>224</v>
      </c>
      <c r="V22" s="14" t="s">
        <v>224</v>
      </c>
      <c r="W22" s="5">
        <v>6.3426034823546806E-2</v>
      </c>
      <c r="X22" s="6">
        <v>5.67065153303054E-2</v>
      </c>
      <c r="Y22" s="14">
        <v>16.757925512826901</v>
      </c>
      <c r="Z22" s="5">
        <v>2.7447563042473599E-2</v>
      </c>
      <c r="AA22" s="6">
        <v>2.2327323244940599E-2</v>
      </c>
      <c r="AB22" s="5">
        <v>32.431619701275203</v>
      </c>
      <c r="AC22" s="5">
        <v>1.24131553258865</v>
      </c>
      <c r="AD22" s="16">
        <v>1.2767798580735601</v>
      </c>
      <c r="AE22" s="14">
        <v>3.9281736600111299</v>
      </c>
      <c r="AF22" s="5">
        <v>6.8783482592867404</v>
      </c>
      <c r="AG22" s="6">
        <v>6.9075217549012802</v>
      </c>
      <c r="AH22" s="5">
        <v>0.59728444764793198</v>
      </c>
      <c r="AI22" s="5">
        <v>0.21070464032014699</v>
      </c>
      <c r="AJ22" s="6">
        <v>0.199961643775241</v>
      </c>
      <c r="AK22" s="14">
        <v>7.5979028415119902</v>
      </c>
      <c r="AL22" s="5">
        <v>0.109689592297407</v>
      </c>
      <c r="AM22" s="6">
        <v>0.13054142264191301</v>
      </c>
      <c r="AN22" s="5">
        <v>22.589719551620401</v>
      </c>
      <c r="AO22" s="5" t="s">
        <v>224</v>
      </c>
      <c r="AP22" s="6" t="s">
        <v>224</v>
      </c>
      <c r="AQ22" s="5" t="s">
        <v>224</v>
      </c>
      <c r="AR22" s="5">
        <v>3.8237640125537902</v>
      </c>
      <c r="AS22" s="6">
        <v>3.7897940264635901</v>
      </c>
      <c r="AT22" s="5">
        <v>1.26763657093042</v>
      </c>
      <c r="AU22" s="5">
        <v>10.8621663267378</v>
      </c>
      <c r="AV22" s="17">
        <v>14.679412200604199</v>
      </c>
      <c r="AW22" s="18">
        <v>36.775320509852598</v>
      </c>
      <c r="AX22" s="5">
        <v>535.32582967918597</v>
      </c>
      <c r="AY22" s="6">
        <v>534.10635134148595</v>
      </c>
      <c r="AZ22" s="14">
        <v>0.322895018915834</v>
      </c>
      <c r="BA22" s="5">
        <v>2.3935864511591101</v>
      </c>
      <c r="BB22" s="6">
        <v>2.3483834751502202</v>
      </c>
      <c r="BC22" s="5">
        <v>2.7221560025368201</v>
      </c>
    </row>
    <row r="23" spans="1:55" x14ac:dyDescent="0.25">
      <c r="A23" s="3" t="s">
        <v>3</v>
      </c>
      <c r="B23" s="3" t="s">
        <v>72</v>
      </c>
      <c r="C23" s="4" t="s">
        <v>73</v>
      </c>
      <c r="D23" s="4" t="str">
        <f t="shared" si="0"/>
        <v>A11-11</v>
      </c>
      <c r="E23" s="4" t="str">
        <f>VLOOKUP(D23,'Subject characteristics'!$A$1:$D$53,2,FALSE)</f>
        <v>F</v>
      </c>
      <c r="F23" s="4">
        <f>VLOOKUP(D23,'Subject characteristics'!$A$1:$D$53,3,FALSE)</f>
        <v>37</v>
      </c>
      <c r="G23" s="4">
        <f>VLOOKUP(D23,'Subject characteristics'!$A$1:$D$53,4,FALSE)</f>
        <v>10</v>
      </c>
      <c r="H23" s="4">
        <v>2</v>
      </c>
      <c r="I23" s="4" t="str">
        <f t="shared" si="1"/>
        <v>e</v>
      </c>
      <c r="J23" s="4" t="str">
        <f t="shared" si="2"/>
        <v>case</v>
      </c>
      <c r="K23" s="5">
        <v>44.599839147833002</v>
      </c>
      <c r="L23" s="6">
        <v>42.8812152507044</v>
      </c>
      <c r="M23" s="5">
        <v>5.6679858761646402</v>
      </c>
      <c r="N23" s="5">
        <v>5653787.8714032099</v>
      </c>
      <c r="O23" s="6">
        <v>5685822.7800768297</v>
      </c>
      <c r="P23" s="14">
        <v>0.79679237408469406</v>
      </c>
      <c r="Q23" s="5">
        <v>3.8308079600893198E-2</v>
      </c>
      <c r="R23" s="6">
        <v>1.99570942320474E-2</v>
      </c>
      <c r="S23" s="5">
        <v>130.04003533669399</v>
      </c>
      <c r="T23" s="5" t="s">
        <v>224</v>
      </c>
      <c r="U23" s="6" t="s">
        <v>224</v>
      </c>
      <c r="V23" s="14" t="s">
        <v>224</v>
      </c>
      <c r="W23" s="5">
        <v>4.9986995837064001E-2</v>
      </c>
      <c r="X23" s="6">
        <v>5.67065153303054E-2</v>
      </c>
      <c r="Y23" s="14">
        <v>16.757925512826901</v>
      </c>
      <c r="Z23" s="5">
        <v>1.7207083447407699E-2</v>
      </c>
      <c r="AA23" s="6">
        <v>2.2327323244940599E-2</v>
      </c>
      <c r="AB23" s="5">
        <v>32.431619701275203</v>
      </c>
      <c r="AC23" s="5">
        <v>1.3122441835584699</v>
      </c>
      <c r="AD23" s="16">
        <v>1.2767798580735601</v>
      </c>
      <c r="AE23" s="14">
        <v>3.9281736600111299</v>
      </c>
      <c r="AF23" s="5">
        <v>6.9366952505158297</v>
      </c>
      <c r="AG23" s="6">
        <v>6.9075217549012802</v>
      </c>
      <c r="AH23" s="5">
        <v>0.59728444764793198</v>
      </c>
      <c r="AI23" s="5">
        <v>0.18921864723033499</v>
      </c>
      <c r="AJ23" s="6">
        <v>0.199961643775241</v>
      </c>
      <c r="AK23" s="14">
        <v>7.5979028415119902</v>
      </c>
      <c r="AL23" s="5">
        <v>0.15139325298642001</v>
      </c>
      <c r="AM23" s="6">
        <v>0.13054142264191301</v>
      </c>
      <c r="AN23" s="5">
        <v>22.589719551620401</v>
      </c>
      <c r="AO23" s="5" t="s">
        <v>224</v>
      </c>
      <c r="AP23" s="6" t="s">
        <v>224</v>
      </c>
      <c r="AQ23" s="5" t="s">
        <v>224</v>
      </c>
      <c r="AR23" s="5">
        <v>3.7558240403733798</v>
      </c>
      <c r="AS23" s="6">
        <v>3.7897940264635901</v>
      </c>
      <c r="AT23" s="5">
        <v>1.26763657093042</v>
      </c>
      <c r="AU23" s="5">
        <v>18.496658074470599</v>
      </c>
      <c r="AV23" s="17">
        <v>14.679412200604199</v>
      </c>
      <c r="AW23" s="18">
        <v>36.775320509852598</v>
      </c>
      <c r="AX23" s="5">
        <v>532.88687300378695</v>
      </c>
      <c r="AY23" s="6">
        <v>534.10635134148595</v>
      </c>
      <c r="AZ23" s="14">
        <v>0.322895018915834</v>
      </c>
      <c r="BA23" s="5">
        <v>2.30318049914134</v>
      </c>
      <c r="BB23" s="6">
        <v>2.3483834751502202</v>
      </c>
      <c r="BC23" s="5">
        <v>2.7221560025368201</v>
      </c>
    </row>
    <row r="24" spans="1:55" x14ac:dyDescent="0.25">
      <c r="A24" s="3" t="s">
        <v>3</v>
      </c>
      <c r="B24" s="3" t="s">
        <v>74</v>
      </c>
      <c r="C24" s="4" t="s">
        <v>75</v>
      </c>
      <c r="D24" s="4" t="str">
        <f t="shared" si="0"/>
        <v>A11-11</v>
      </c>
      <c r="E24" s="4" t="str">
        <f>VLOOKUP(D24,'Subject characteristics'!$A$1:$D$53,2,FALSE)</f>
        <v>F</v>
      </c>
      <c r="F24" s="4">
        <f>VLOOKUP(D24,'Subject characteristics'!$A$1:$D$53,3,FALSE)</f>
        <v>37</v>
      </c>
      <c r="G24" s="4">
        <f>VLOOKUP(D24,'Subject characteristics'!$A$1:$D$53,4,FALSE)</f>
        <v>10</v>
      </c>
      <c r="H24" s="4">
        <v>1</v>
      </c>
      <c r="I24" s="4" t="str">
        <f t="shared" si="1"/>
        <v>f</v>
      </c>
      <c r="J24" s="4" t="str">
        <f t="shared" si="2"/>
        <v>case</v>
      </c>
      <c r="K24" s="5">
        <v>38.843401261235201</v>
      </c>
      <c r="L24" s="6">
        <v>40.640247608590599</v>
      </c>
      <c r="M24" s="5">
        <v>6.2527288180043001</v>
      </c>
      <c r="N24" s="5">
        <v>4440898.7841032799</v>
      </c>
      <c r="O24" s="6">
        <v>4433403.9067796702</v>
      </c>
      <c r="P24" s="14">
        <v>0.23907943833291401</v>
      </c>
      <c r="Q24" s="5">
        <v>4.03390247454114E-2</v>
      </c>
      <c r="R24" s="6">
        <v>6.6682389797024705E-2</v>
      </c>
      <c r="S24" s="5">
        <v>55.869539541006503</v>
      </c>
      <c r="T24" s="5" t="s">
        <v>224</v>
      </c>
      <c r="U24" s="6" t="s">
        <v>224</v>
      </c>
      <c r="V24" s="14" t="s">
        <v>224</v>
      </c>
      <c r="W24" s="5">
        <v>4.7971985612145697E-2</v>
      </c>
      <c r="X24" s="6">
        <v>4.6529253825922302E-2</v>
      </c>
      <c r="Y24" s="14">
        <v>4.3850496003593502</v>
      </c>
      <c r="Z24" s="5">
        <v>6.82996412256031E-3</v>
      </c>
      <c r="AA24" s="6">
        <v>6.4548162733049103E-3</v>
      </c>
      <c r="AB24" s="5">
        <v>8.2192761784130308</v>
      </c>
      <c r="AC24" s="5">
        <v>0.74953225602308504</v>
      </c>
      <c r="AD24" s="16">
        <v>0.74367647126431402</v>
      </c>
      <c r="AE24" s="14">
        <v>1.1135662541686799</v>
      </c>
      <c r="AF24" s="5">
        <v>6.2386650463844102</v>
      </c>
      <c r="AG24" s="6">
        <v>6.1404963271937802</v>
      </c>
      <c r="AH24" s="5">
        <v>2.2609171422407801</v>
      </c>
      <c r="AI24" s="5">
        <v>0.22253440856815601</v>
      </c>
      <c r="AJ24" s="6">
        <v>0.224724305142249</v>
      </c>
      <c r="AK24" s="14">
        <v>1.3781248242447099</v>
      </c>
      <c r="AL24" s="5">
        <v>8.7924289637028197E-2</v>
      </c>
      <c r="AM24" s="6">
        <v>0.10089629098533701</v>
      </c>
      <c r="AN24" s="5">
        <v>18.182214686728599</v>
      </c>
      <c r="AO24" s="5">
        <v>9.8486087242122197E-2</v>
      </c>
      <c r="AP24" s="6">
        <v>0.13152442590812699</v>
      </c>
      <c r="AQ24" s="5">
        <v>35.524402632540003</v>
      </c>
      <c r="AR24" s="5">
        <v>4.1310456501868202</v>
      </c>
      <c r="AS24" s="6">
        <v>4.0846159953531496</v>
      </c>
      <c r="AT24" s="5">
        <v>1.6075304909145001</v>
      </c>
      <c r="AU24" s="5">
        <v>12.277371283851201</v>
      </c>
      <c r="AV24" s="17">
        <v>12.277371283851201</v>
      </c>
      <c r="AW24" s="18">
        <v>0</v>
      </c>
      <c r="AX24" s="5">
        <v>471.57693470244402</v>
      </c>
      <c r="AY24" s="6">
        <v>460.144063090391</v>
      </c>
      <c r="AZ24" s="14">
        <v>3.51379565391853</v>
      </c>
      <c r="BA24" s="5">
        <v>2.1780735127230799</v>
      </c>
      <c r="BB24" s="6">
        <v>2.20715654142119</v>
      </c>
      <c r="BC24" s="5">
        <v>1.86346608624649</v>
      </c>
    </row>
    <row r="25" spans="1:55" x14ac:dyDescent="0.25">
      <c r="A25" s="3" t="s">
        <v>3</v>
      </c>
      <c r="B25" s="3" t="s">
        <v>74</v>
      </c>
      <c r="C25" s="4" t="s">
        <v>75</v>
      </c>
      <c r="D25" s="4" t="str">
        <f t="shared" si="0"/>
        <v>A11-11</v>
      </c>
      <c r="E25" s="4" t="str">
        <f>VLOOKUP(D25,'Subject characteristics'!$A$1:$D$53,2,FALSE)</f>
        <v>F</v>
      </c>
      <c r="F25" s="4">
        <f>VLOOKUP(D25,'Subject characteristics'!$A$1:$D$53,3,FALSE)</f>
        <v>37</v>
      </c>
      <c r="G25" s="4">
        <f>VLOOKUP(D25,'Subject characteristics'!$A$1:$D$53,4,FALSE)</f>
        <v>10</v>
      </c>
      <c r="H25" s="4">
        <v>2</v>
      </c>
      <c r="I25" s="4" t="str">
        <f t="shared" si="1"/>
        <v>f</v>
      </c>
      <c r="J25" s="4" t="str">
        <f t="shared" si="2"/>
        <v>case</v>
      </c>
      <c r="K25" s="5">
        <v>42.437093955946096</v>
      </c>
      <c r="L25" s="6">
        <v>40.640247608590599</v>
      </c>
      <c r="M25" s="5">
        <v>6.2527288180043001</v>
      </c>
      <c r="N25" s="5">
        <v>4425909.0294560697</v>
      </c>
      <c r="O25" s="6">
        <v>4433403.9067796702</v>
      </c>
      <c r="P25" s="14">
        <v>0.23907943833291401</v>
      </c>
      <c r="Q25" s="5">
        <v>9.3025754848637898E-2</v>
      </c>
      <c r="R25" s="6">
        <v>6.6682389797024705E-2</v>
      </c>
      <c r="S25" s="5">
        <v>55.869539541006503</v>
      </c>
      <c r="T25" s="5" t="s">
        <v>224</v>
      </c>
      <c r="U25" s="6" t="s">
        <v>224</v>
      </c>
      <c r="V25" s="14" t="s">
        <v>224</v>
      </c>
      <c r="W25" s="5">
        <v>4.5086522039698998E-2</v>
      </c>
      <c r="X25" s="6">
        <v>4.6529253825922302E-2</v>
      </c>
      <c r="Y25" s="14">
        <v>4.3850496003593502</v>
      </c>
      <c r="Z25" s="5">
        <v>6.0796684240495098E-3</v>
      </c>
      <c r="AA25" s="6">
        <v>6.4548162733049103E-3</v>
      </c>
      <c r="AB25" s="5">
        <v>8.2192761784130308</v>
      </c>
      <c r="AC25" s="5">
        <v>0.737820686505543</v>
      </c>
      <c r="AD25" s="16">
        <v>0.74367647126431402</v>
      </c>
      <c r="AE25" s="14">
        <v>1.1135662541686799</v>
      </c>
      <c r="AF25" s="5">
        <v>6.0423276080031396</v>
      </c>
      <c r="AG25" s="6">
        <v>6.1404963271937802</v>
      </c>
      <c r="AH25" s="5">
        <v>2.2609171422407801</v>
      </c>
      <c r="AI25" s="5">
        <v>0.226914201716342</v>
      </c>
      <c r="AJ25" s="6">
        <v>0.224724305142249</v>
      </c>
      <c r="AK25" s="14">
        <v>1.3781248242447099</v>
      </c>
      <c r="AL25" s="5">
        <v>0.113868292333645</v>
      </c>
      <c r="AM25" s="6">
        <v>0.10089629098533701</v>
      </c>
      <c r="AN25" s="5">
        <v>18.182214686728599</v>
      </c>
      <c r="AO25" s="5">
        <v>0.16456276457413199</v>
      </c>
      <c r="AP25" s="6">
        <v>0.13152442590812699</v>
      </c>
      <c r="AQ25" s="5">
        <v>35.524402632540003</v>
      </c>
      <c r="AR25" s="5">
        <v>4.0381863405194904</v>
      </c>
      <c r="AS25" s="6">
        <v>4.0846159953531496</v>
      </c>
      <c r="AT25" s="5">
        <v>1.6075304909145001</v>
      </c>
      <c r="AU25" s="5">
        <v>12.277371283851201</v>
      </c>
      <c r="AV25" s="17">
        <v>12.277371283851201</v>
      </c>
      <c r="AW25" s="18">
        <v>0</v>
      </c>
      <c r="AX25" s="5">
        <v>448.711191478339</v>
      </c>
      <c r="AY25" s="6">
        <v>460.144063090391</v>
      </c>
      <c r="AZ25" s="14">
        <v>3.51379565391853</v>
      </c>
      <c r="BA25" s="5">
        <v>2.2362395701193098</v>
      </c>
      <c r="BB25" s="6">
        <v>2.20715654142119</v>
      </c>
      <c r="BC25" s="5">
        <v>1.86346608624649</v>
      </c>
    </row>
    <row r="26" spans="1:55" x14ac:dyDescent="0.25">
      <c r="A26" s="3" t="s">
        <v>82</v>
      </c>
      <c r="B26" s="3" t="s">
        <v>4</v>
      </c>
      <c r="C26" s="4" t="s">
        <v>83</v>
      </c>
      <c r="D26" s="4" t="str">
        <f t="shared" si="0"/>
        <v>A11-12</v>
      </c>
      <c r="E26" s="4" t="str">
        <f>VLOOKUP(D26,'Subject characteristics'!$A$1:$D$53,2,FALSE)</f>
        <v>M</v>
      </c>
      <c r="F26" s="4">
        <f>VLOOKUP(D26,'Subject characteristics'!$A$1:$D$53,3,FALSE)</f>
        <v>63</v>
      </c>
      <c r="G26" s="4">
        <f>VLOOKUP(D26,'Subject characteristics'!$A$1:$D$53,4,FALSE)</f>
        <v>19</v>
      </c>
      <c r="H26" s="4">
        <v>1</v>
      </c>
      <c r="I26" s="4" t="str">
        <f t="shared" si="1"/>
        <v>a</v>
      </c>
      <c r="J26" s="4" t="str">
        <f t="shared" si="2"/>
        <v>case</v>
      </c>
      <c r="K26" s="5">
        <v>50.494226650294699</v>
      </c>
      <c r="L26" s="6">
        <v>50.645394671713902</v>
      </c>
      <c r="M26" s="5">
        <v>0.42211906427804702</v>
      </c>
      <c r="N26" s="5">
        <v>4960934.0564715397</v>
      </c>
      <c r="O26" s="6">
        <v>4950250.2502280204</v>
      </c>
      <c r="P26" s="14">
        <v>0.30522060347656299</v>
      </c>
      <c r="Q26" s="5" t="s">
        <v>224</v>
      </c>
      <c r="R26" s="6" t="s">
        <v>224</v>
      </c>
      <c r="S26" s="5" t="s">
        <v>224</v>
      </c>
      <c r="T26" s="5" t="s">
        <v>224</v>
      </c>
      <c r="U26" s="6" t="s">
        <v>224</v>
      </c>
      <c r="V26" s="14" t="s">
        <v>224</v>
      </c>
      <c r="W26" s="5">
        <v>0.26809856116920999</v>
      </c>
      <c r="X26" s="6">
        <v>0.246709173973131</v>
      </c>
      <c r="Y26" s="14">
        <v>12.2610606555063</v>
      </c>
      <c r="Z26" s="5">
        <v>3.7306918044168698E-2</v>
      </c>
      <c r="AA26" s="6">
        <v>3.6438263619251197E-2</v>
      </c>
      <c r="AB26" s="5">
        <v>3.37135402929741</v>
      </c>
      <c r="AC26" s="5">
        <v>1.1624181830148099</v>
      </c>
      <c r="AD26" s="6">
        <v>1.1465689351614099</v>
      </c>
      <c r="AE26" s="14">
        <v>1.9548952165295701</v>
      </c>
      <c r="AF26" s="5">
        <v>6.6700932148685004</v>
      </c>
      <c r="AG26" s="6">
        <v>6.6915255205752997</v>
      </c>
      <c r="AH26" s="5">
        <v>0.45295885535050801</v>
      </c>
      <c r="AI26" s="5">
        <v>0.196517946869778</v>
      </c>
      <c r="AJ26" s="6">
        <v>0.19353713245121701</v>
      </c>
      <c r="AK26" s="14">
        <v>2.1781392150724699</v>
      </c>
      <c r="AL26" s="5">
        <v>0.211600712372014</v>
      </c>
      <c r="AM26" s="6">
        <v>0.19125833528307701</v>
      </c>
      <c r="AN26" s="5">
        <v>15.041679374392899</v>
      </c>
      <c r="AO26" s="5">
        <v>0.80603057089958896</v>
      </c>
      <c r="AP26" s="6">
        <v>0.80725501386818799</v>
      </c>
      <c r="AQ26" s="5">
        <v>0.21450766149431399</v>
      </c>
      <c r="AR26" s="5">
        <v>3.41449696153752</v>
      </c>
      <c r="AS26" s="6">
        <v>3.3914596857266401</v>
      </c>
      <c r="AT26" s="5">
        <v>0.96063733350556602</v>
      </c>
      <c r="AU26" s="5">
        <v>8.4956761779516405</v>
      </c>
      <c r="AV26" s="17">
        <v>11.6406366097409</v>
      </c>
      <c r="AW26" s="18">
        <v>38.207924917451599</v>
      </c>
      <c r="AX26" s="5">
        <v>588.59160365244099</v>
      </c>
      <c r="AY26" s="6">
        <v>554.93133645640899</v>
      </c>
      <c r="AZ26" s="14">
        <v>8.5781435025284107</v>
      </c>
      <c r="BA26" s="5">
        <v>1.7609086388752799</v>
      </c>
      <c r="BB26" s="6">
        <v>1.6630202352249399</v>
      </c>
      <c r="BC26" s="5">
        <v>8.3243189174199994</v>
      </c>
    </row>
    <row r="27" spans="1:55" x14ac:dyDescent="0.25">
      <c r="A27" s="3" t="s">
        <v>82</v>
      </c>
      <c r="B27" s="3" t="s">
        <v>4</v>
      </c>
      <c r="C27" s="4" t="s">
        <v>83</v>
      </c>
      <c r="D27" s="4" t="str">
        <f t="shared" si="0"/>
        <v>A11-12</v>
      </c>
      <c r="E27" s="4" t="str">
        <f>VLOOKUP(D27,'Subject characteristics'!$A$1:$D$53,2,FALSE)</f>
        <v>M</v>
      </c>
      <c r="F27" s="4">
        <f>VLOOKUP(D27,'Subject characteristics'!$A$1:$D$53,3,FALSE)</f>
        <v>63</v>
      </c>
      <c r="G27" s="4">
        <f>VLOOKUP(D27,'Subject characteristics'!$A$1:$D$53,4,FALSE)</f>
        <v>19</v>
      </c>
      <c r="H27" s="4">
        <v>2</v>
      </c>
      <c r="I27" s="4" t="str">
        <f t="shared" si="1"/>
        <v>a</v>
      </c>
      <c r="J27" s="4" t="str">
        <f t="shared" si="2"/>
        <v>case</v>
      </c>
      <c r="K27" s="5">
        <v>50.796562693133097</v>
      </c>
      <c r="L27" s="6">
        <v>50.645394671713902</v>
      </c>
      <c r="M27" s="5">
        <v>0.42211906427804702</v>
      </c>
      <c r="N27" s="5">
        <v>4939566.4439845104</v>
      </c>
      <c r="O27" s="6">
        <v>4950250.2502280204</v>
      </c>
      <c r="P27" s="14">
        <v>0.30522060347656299</v>
      </c>
      <c r="Q27" s="5" t="s">
        <v>224</v>
      </c>
      <c r="R27" s="6" t="s">
        <v>224</v>
      </c>
      <c r="S27" s="5" t="s">
        <v>224</v>
      </c>
      <c r="T27" s="5">
        <v>1.1283064424108201E-2</v>
      </c>
      <c r="U27" s="6" t="s">
        <v>224</v>
      </c>
      <c r="V27" s="14" t="s">
        <v>224</v>
      </c>
      <c r="W27" s="5">
        <v>0.225319786777052</v>
      </c>
      <c r="X27" s="6">
        <v>0.246709173973131</v>
      </c>
      <c r="Y27" s="14">
        <v>12.2610606555063</v>
      </c>
      <c r="Z27" s="5">
        <v>3.5569609194333801E-2</v>
      </c>
      <c r="AA27" s="6">
        <v>3.6438263619251197E-2</v>
      </c>
      <c r="AB27" s="5">
        <v>3.37135402929741</v>
      </c>
      <c r="AC27" s="5">
        <v>1.1307196873080101</v>
      </c>
      <c r="AD27" s="6">
        <v>1.1465689351614099</v>
      </c>
      <c r="AE27" s="14">
        <v>1.9548952165295701</v>
      </c>
      <c r="AF27" s="5">
        <v>6.7129578262820999</v>
      </c>
      <c r="AG27" s="6">
        <v>6.6915255205752997</v>
      </c>
      <c r="AH27" s="5">
        <v>0.45295885535050801</v>
      </c>
      <c r="AI27" s="5">
        <v>0.19055631803265499</v>
      </c>
      <c r="AJ27" s="6">
        <v>0.19353713245121701</v>
      </c>
      <c r="AK27" s="14">
        <v>2.1781392150724699</v>
      </c>
      <c r="AL27" s="5">
        <v>0.17091595819414099</v>
      </c>
      <c r="AM27" s="6">
        <v>0.19125833528307701</v>
      </c>
      <c r="AN27" s="5">
        <v>15.041679374392899</v>
      </c>
      <c r="AO27" s="5">
        <v>0.80847945683678601</v>
      </c>
      <c r="AP27" s="6">
        <v>0.80725501386818799</v>
      </c>
      <c r="AQ27" s="5">
        <v>0.21450766149431399</v>
      </c>
      <c r="AR27" s="5">
        <v>3.3684224099157598</v>
      </c>
      <c r="AS27" s="6">
        <v>3.3914596857266401</v>
      </c>
      <c r="AT27" s="5">
        <v>0.96063733350556602</v>
      </c>
      <c r="AU27" s="5">
        <v>14.7855970415303</v>
      </c>
      <c r="AV27" s="17">
        <v>11.6406366097409</v>
      </c>
      <c r="AW27" s="18">
        <v>38.207924917451599</v>
      </c>
      <c r="AX27" s="5">
        <v>521.271069260378</v>
      </c>
      <c r="AY27" s="6">
        <v>554.93133645640899</v>
      </c>
      <c r="AZ27" s="14">
        <v>8.5781435025284107</v>
      </c>
      <c r="BA27" s="5">
        <v>1.5651318315746101</v>
      </c>
      <c r="BB27" s="6">
        <v>1.6630202352249399</v>
      </c>
      <c r="BC27" s="5">
        <v>8.3243189174199994</v>
      </c>
    </row>
    <row r="28" spans="1:55" x14ac:dyDescent="0.25">
      <c r="A28" s="3" t="s">
        <v>82</v>
      </c>
      <c r="B28" s="3" t="s">
        <v>14</v>
      </c>
      <c r="C28" s="4" t="s">
        <v>88</v>
      </c>
      <c r="D28" s="4" t="str">
        <f t="shared" si="0"/>
        <v>A11-12</v>
      </c>
      <c r="E28" s="4" t="str">
        <f>VLOOKUP(D28,'Subject characteristics'!$A$1:$D$53,2,FALSE)</f>
        <v>M</v>
      </c>
      <c r="F28" s="4">
        <f>VLOOKUP(D28,'Subject characteristics'!$A$1:$D$53,3,FALSE)</f>
        <v>63</v>
      </c>
      <c r="G28" s="4">
        <f>VLOOKUP(D28,'Subject characteristics'!$A$1:$D$53,4,FALSE)</f>
        <v>19</v>
      </c>
      <c r="H28" s="4">
        <v>1</v>
      </c>
      <c r="I28" s="4" t="str">
        <f t="shared" si="1"/>
        <v>b</v>
      </c>
      <c r="J28" s="4" t="str">
        <f t="shared" si="2"/>
        <v>case</v>
      </c>
      <c r="K28" s="5">
        <v>31.513818020682098</v>
      </c>
      <c r="L28" s="6">
        <v>30.7628259906616</v>
      </c>
      <c r="M28" s="5">
        <v>3.4524237611052002</v>
      </c>
      <c r="N28" s="5">
        <v>3712000.6047307402</v>
      </c>
      <c r="O28" s="6">
        <v>3706485.08117386</v>
      </c>
      <c r="P28" s="14">
        <v>0.210445423275715</v>
      </c>
      <c r="Q28" s="5">
        <v>3.24698601773101E-2</v>
      </c>
      <c r="R28" s="6">
        <v>2.8637801480078801E-2</v>
      </c>
      <c r="S28" s="5">
        <v>18.923761955694001</v>
      </c>
      <c r="T28" s="5" t="s">
        <v>224</v>
      </c>
      <c r="U28" s="6" t="s">
        <v>224</v>
      </c>
      <c r="V28" s="14" t="s">
        <v>224</v>
      </c>
      <c r="W28" s="5">
        <v>0.103242293264087</v>
      </c>
      <c r="X28" s="6">
        <v>0.10868252577104399</v>
      </c>
      <c r="Y28" s="14">
        <v>7.0790134285330897</v>
      </c>
      <c r="Z28" s="5">
        <v>4.2356596467562901E-2</v>
      </c>
      <c r="AA28" s="6">
        <v>3.8268962264806597E-2</v>
      </c>
      <c r="AB28" s="5">
        <v>15.1056819559339</v>
      </c>
      <c r="AC28" s="5">
        <v>0.77101223406934705</v>
      </c>
      <c r="AD28" s="6">
        <v>0.75295479959952205</v>
      </c>
      <c r="AE28" s="14">
        <v>3.39158057594859</v>
      </c>
      <c r="AF28" s="5">
        <v>8.5710160864085605</v>
      </c>
      <c r="AG28" s="6">
        <v>8.4599198684569199</v>
      </c>
      <c r="AH28" s="5">
        <v>1.8571544482515501</v>
      </c>
      <c r="AI28" s="5">
        <v>0.24010399127728799</v>
      </c>
      <c r="AJ28" s="6">
        <v>0.23306476490288899</v>
      </c>
      <c r="AK28" s="14">
        <v>4.2713317954507399</v>
      </c>
      <c r="AL28" s="5">
        <v>0.20622838655943601</v>
      </c>
      <c r="AM28" s="6">
        <v>0.199320350115647</v>
      </c>
      <c r="AN28" s="5">
        <v>4.9013755105816896</v>
      </c>
      <c r="AO28" s="5">
        <v>0.68558457642906101</v>
      </c>
      <c r="AP28" s="6">
        <v>0.66952698421969603</v>
      </c>
      <c r="AQ28" s="5">
        <v>3.3917773617453002</v>
      </c>
      <c r="AR28" s="5">
        <v>4.0967052473766596</v>
      </c>
      <c r="AS28" s="6">
        <v>4.0398357807116803</v>
      </c>
      <c r="AT28" s="5">
        <v>1.9908128797345801</v>
      </c>
      <c r="AU28" s="5">
        <v>5.7243708424072901</v>
      </c>
      <c r="AV28" s="17">
        <v>8.5334839833024994</v>
      </c>
      <c r="AW28" s="18">
        <v>46.554091035593999</v>
      </c>
      <c r="AX28" s="5">
        <v>567.75245204734904</v>
      </c>
      <c r="AY28" s="6">
        <v>578.58339169003</v>
      </c>
      <c r="AZ28" s="14">
        <v>2.6473732146343698</v>
      </c>
      <c r="BA28" s="5">
        <v>1.4455268461150499</v>
      </c>
      <c r="BB28" s="6">
        <v>1.4325371477305999</v>
      </c>
      <c r="BC28" s="5">
        <v>1.2823547127919299</v>
      </c>
    </row>
    <row r="29" spans="1:55" x14ac:dyDescent="0.25">
      <c r="A29" s="3" t="s">
        <v>82</v>
      </c>
      <c r="B29" s="3" t="s">
        <v>14</v>
      </c>
      <c r="C29" s="4" t="s">
        <v>88</v>
      </c>
      <c r="D29" s="4" t="str">
        <f t="shared" si="0"/>
        <v>A11-12</v>
      </c>
      <c r="E29" s="4" t="str">
        <f>VLOOKUP(D29,'Subject characteristics'!$A$1:$D$53,2,FALSE)</f>
        <v>M</v>
      </c>
      <c r="F29" s="4">
        <f>VLOOKUP(D29,'Subject characteristics'!$A$1:$D$53,3,FALSE)</f>
        <v>63</v>
      </c>
      <c r="G29" s="4">
        <f>VLOOKUP(D29,'Subject characteristics'!$A$1:$D$53,4,FALSE)</f>
        <v>19</v>
      </c>
      <c r="H29" s="4">
        <v>2</v>
      </c>
      <c r="I29" s="4" t="str">
        <f t="shared" si="1"/>
        <v>b</v>
      </c>
      <c r="J29" s="4" t="str">
        <f t="shared" si="2"/>
        <v>case</v>
      </c>
      <c r="K29" s="5">
        <v>30.011833960641201</v>
      </c>
      <c r="L29" s="6">
        <v>30.7628259906616</v>
      </c>
      <c r="M29" s="5">
        <v>3.4524237611052002</v>
      </c>
      <c r="N29" s="5">
        <v>3700969.5576169798</v>
      </c>
      <c r="O29" s="6">
        <v>3706485.08117386</v>
      </c>
      <c r="P29" s="14">
        <v>0.210445423275715</v>
      </c>
      <c r="Q29" s="5">
        <v>2.48057427828474E-2</v>
      </c>
      <c r="R29" s="6">
        <v>2.8637801480078801E-2</v>
      </c>
      <c r="S29" s="5">
        <v>18.923761955694001</v>
      </c>
      <c r="T29" s="5" t="s">
        <v>224</v>
      </c>
      <c r="U29" s="6" t="s">
        <v>224</v>
      </c>
      <c r="V29" s="14" t="s">
        <v>224</v>
      </c>
      <c r="W29" s="5">
        <v>0.114122758278001</v>
      </c>
      <c r="X29" s="6">
        <v>0.10868252577104399</v>
      </c>
      <c r="Y29" s="14">
        <v>7.0790134285330897</v>
      </c>
      <c r="Z29" s="5">
        <v>3.4181328062050299E-2</v>
      </c>
      <c r="AA29" s="6">
        <v>3.8268962264806597E-2</v>
      </c>
      <c r="AB29" s="5">
        <v>15.1056819559339</v>
      </c>
      <c r="AC29" s="5">
        <v>0.73489736512969706</v>
      </c>
      <c r="AD29" s="6">
        <v>0.75295479959952205</v>
      </c>
      <c r="AE29" s="14">
        <v>3.39158057594859</v>
      </c>
      <c r="AF29" s="5">
        <v>8.3488236505052793</v>
      </c>
      <c r="AG29" s="6">
        <v>8.4599198684569199</v>
      </c>
      <c r="AH29" s="5">
        <v>1.8571544482515501</v>
      </c>
      <c r="AI29" s="5">
        <v>0.22602553852849</v>
      </c>
      <c r="AJ29" s="6">
        <v>0.23306476490288899</v>
      </c>
      <c r="AK29" s="14">
        <v>4.2713317954507399</v>
      </c>
      <c r="AL29" s="5">
        <v>0.19241231367185799</v>
      </c>
      <c r="AM29" s="6">
        <v>0.199320350115647</v>
      </c>
      <c r="AN29" s="5">
        <v>4.9013755105816896</v>
      </c>
      <c r="AO29" s="5">
        <v>0.65346939201033205</v>
      </c>
      <c r="AP29" s="6">
        <v>0.66952698421969603</v>
      </c>
      <c r="AQ29" s="5">
        <v>3.3917773617453002</v>
      </c>
      <c r="AR29" s="5">
        <v>3.9829663140467102</v>
      </c>
      <c r="AS29" s="6">
        <v>4.0398357807116803</v>
      </c>
      <c r="AT29" s="5">
        <v>1.9908128797345801</v>
      </c>
      <c r="AU29" s="5">
        <v>11.342597124197701</v>
      </c>
      <c r="AV29" s="17">
        <v>8.5334839833024994</v>
      </c>
      <c r="AW29" s="18">
        <v>46.554091035593999</v>
      </c>
      <c r="AX29" s="5">
        <v>589.41433133271198</v>
      </c>
      <c r="AY29" s="6">
        <v>578.58339169003</v>
      </c>
      <c r="AZ29" s="14">
        <v>2.6473732146343698</v>
      </c>
      <c r="BA29" s="5">
        <v>1.41954744934616</v>
      </c>
      <c r="BB29" s="6">
        <v>1.4325371477305999</v>
      </c>
      <c r="BC29" s="5">
        <v>1.2823547127919299</v>
      </c>
    </row>
    <row r="30" spans="1:55" x14ac:dyDescent="0.25">
      <c r="A30" s="3" t="s">
        <v>82</v>
      </c>
      <c r="B30" s="3" t="s">
        <v>24</v>
      </c>
      <c r="C30" s="4" t="s">
        <v>93</v>
      </c>
      <c r="D30" s="4" t="str">
        <f t="shared" si="0"/>
        <v>A11-12</v>
      </c>
      <c r="E30" s="4" t="str">
        <f>VLOOKUP(D30,'Subject characteristics'!$A$1:$D$53,2,FALSE)</f>
        <v>M</v>
      </c>
      <c r="F30" s="4">
        <f>VLOOKUP(D30,'Subject characteristics'!$A$1:$D$53,3,FALSE)</f>
        <v>63</v>
      </c>
      <c r="G30" s="4">
        <f>VLOOKUP(D30,'Subject characteristics'!$A$1:$D$53,4,FALSE)</f>
        <v>19</v>
      </c>
      <c r="H30" s="4">
        <v>1</v>
      </c>
      <c r="I30" s="4" t="str">
        <f t="shared" si="1"/>
        <v>c</v>
      </c>
      <c r="J30" s="4" t="str">
        <f t="shared" si="2"/>
        <v>case</v>
      </c>
      <c r="K30" s="5">
        <v>40.751094718909499</v>
      </c>
      <c r="L30" s="6">
        <v>41.400260631046798</v>
      </c>
      <c r="M30" s="5">
        <v>2.2175204290535699</v>
      </c>
      <c r="N30" s="5">
        <v>3142869.0623842501</v>
      </c>
      <c r="O30" s="6">
        <v>3143427.7367328401</v>
      </c>
      <c r="P30" s="14">
        <v>2.5134499880093801E-2</v>
      </c>
      <c r="Q30" s="5">
        <v>7.3758048106812198E-3</v>
      </c>
      <c r="R30" s="6" t="s">
        <v>224</v>
      </c>
      <c r="S30" s="5" t="s">
        <v>224</v>
      </c>
      <c r="T30" s="5" t="s">
        <v>224</v>
      </c>
      <c r="U30" s="6" t="s">
        <v>224</v>
      </c>
      <c r="V30" s="14" t="s">
        <v>224</v>
      </c>
      <c r="W30" s="5">
        <v>0.18685247257416701</v>
      </c>
      <c r="X30" s="6">
        <v>0.190660572216238</v>
      </c>
      <c r="Y30" s="14">
        <v>2.8246354755383001</v>
      </c>
      <c r="Z30" s="5">
        <v>3.5222405993693202E-2</v>
      </c>
      <c r="AA30" s="6">
        <v>3.51356216783043E-2</v>
      </c>
      <c r="AB30" s="5">
        <v>0.349308052516899</v>
      </c>
      <c r="AC30" s="5">
        <v>0.63783788607460701</v>
      </c>
      <c r="AD30" s="6">
        <v>0.62171331976666999</v>
      </c>
      <c r="AE30" s="14">
        <v>3.6678609955834598</v>
      </c>
      <c r="AF30" s="5">
        <v>6.5453423948026002</v>
      </c>
      <c r="AG30" s="6">
        <v>6.4393589826426503</v>
      </c>
      <c r="AH30" s="5">
        <v>2.32761023678282</v>
      </c>
      <c r="AI30" s="5">
        <v>0.31815799129403699</v>
      </c>
      <c r="AJ30" s="6">
        <v>0.32116853599123402</v>
      </c>
      <c r="AK30" s="14">
        <v>1.3256445335676501</v>
      </c>
      <c r="AL30" s="5">
        <v>0.17475503692344599</v>
      </c>
      <c r="AM30" s="6">
        <v>0.167076261034728</v>
      </c>
      <c r="AN30" s="5">
        <v>6.49968399878846</v>
      </c>
      <c r="AO30" s="5">
        <v>0.98152636275426597</v>
      </c>
      <c r="AP30" s="6">
        <v>0.92067704788523697</v>
      </c>
      <c r="AQ30" s="5">
        <v>9.3468091277558898</v>
      </c>
      <c r="AR30" s="5">
        <v>7.0795749516329103</v>
      </c>
      <c r="AS30" s="6">
        <v>7.0241061929094704</v>
      </c>
      <c r="AT30" s="5">
        <v>1.1167922112833999</v>
      </c>
      <c r="AU30" s="5">
        <v>8.4956761779516405</v>
      </c>
      <c r="AV30" s="17">
        <v>11.376614168583499</v>
      </c>
      <c r="AW30" s="18">
        <v>35.812602223590801</v>
      </c>
      <c r="AX30" s="5">
        <v>729.11391056132504</v>
      </c>
      <c r="AY30" s="6">
        <v>678.492182714264</v>
      </c>
      <c r="AZ30" s="14">
        <v>10.5513277670617</v>
      </c>
      <c r="BA30" s="5">
        <v>1.76340209883517</v>
      </c>
      <c r="BB30" s="6">
        <v>1.71430994653303</v>
      </c>
      <c r="BC30" s="5">
        <v>4.0498386964496698</v>
      </c>
    </row>
    <row r="31" spans="1:55" x14ac:dyDescent="0.25">
      <c r="A31" s="3" t="s">
        <v>82</v>
      </c>
      <c r="B31" s="3" t="s">
        <v>24</v>
      </c>
      <c r="C31" s="4" t="s">
        <v>93</v>
      </c>
      <c r="D31" s="4" t="str">
        <f t="shared" si="0"/>
        <v>A11-12</v>
      </c>
      <c r="E31" s="4" t="str">
        <f>VLOOKUP(D31,'Subject characteristics'!$A$1:$D$53,2,FALSE)</f>
        <v>M</v>
      </c>
      <c r="F31" s="4">
        <f>VLOOKUP(D31,'Subject characteristics'!$A$1:$D$53,3,FALSE)</f>
        <v>63</v>
      </c>
      <c r="G31" s="4">
        <f>VLOOKUP(D31,'Subject characteristics'!$A$1:$D$53,4,FALSE)</f>
        <v>19</v>
      </c>
      <c r="H31" s="4">
        <v>2</v>
      </c>
      <c r="I31" s="4" t="str">
        <f t="shared" si="1"/>
        <v>c</v>
      </c>
      <c r="J31" s="4" t="str">
        <f t="shared" si="2"/>
        <v>case</v>
      </c>
      <c r="K31" s="5">
        <v>42.049426543184097</v>
      </c>
      <c r="L31" s="6">
        <v>41.400260631046798</v>
      </c>
      <c r="M31" s="5">
        <v>2.2175204290535699</v>
      </c>
      <c r="N31" s="5">
        <v>3143986.4110814198</v>
      </c>
      <c r="O31" s="6">
        <v>3143427.7367328401</v>
      </c>
      <c r="P31" s="14">
        <v>2.5134499880093801E-2</v>
      </c>
      <c r="Q31" s="5" t="s">
        <v>224</v>
      </c>
      <c r="R31" s="6" t="s">
        <v>224</v>
      </c>
      <c r="S31" s="5" t="s">
        <v>224</v>
      </c>
      <c r="T31" s="5" t="s">
        <v>224</v>
      </c>
      <c r="U31" s="6" t="s">
        <v>224</v>
      </c>
      <c r="V31" s="14" t="s">
        <v>224</v>
      </c>
      <c r="W31" s="5">
        <v>0.19446867185830799</v>
      </c>
      <c r="X31" s="6">
        <v>0.190660572216238</v>
      </c>
      <c r="Y31" s="14">
        <v>2.8246354755383001</v>
      </c>
      <c r="Z31" s="5">
        <v>3.5048837362915503E-2</v>
      </c>
      <c r="AA31" s="6">
        <v>3.51356216783043E-2</v>
      </c>
      <c r="AB31" s="5">
        <v>0.349308052516899</v>
      </c>
      <c r="AC31" s="5">
        <v>0.60558875345873298</v>
      </c>
      <c r="AD31" s="6">
        <v>0.62171331976666999</v>
      </c>
      <c r="AE31" s="14">
        <v>3.6678609955834598</v>
      </c>
      <c r="AF31" s="5">
        <v>6.3333755704826897</v>
      </c>
      <c r="AG31" s="6">
        <v>6.4393589826426503</v>
      </c>
      <c r="AH31" s="5">
        <v>2.32761023678282</v>
      </c>
      <c r="AI31" s="5">
        <v>0.32417908068843199</v>
      </c>
      <c r="AJ31" s="6">
        <v>0.32116853599123402</v>
      </c>
      <c r="AK31" s="14">
        <v>1.3256445335676501</v>
      </c>
      <c r="AL31" s="5">
        <v>0.15939748514600999</v>
      </c>
      <c r="AM31" s="6">
        <v>0.167076261034728</v>
      </c>
      <c r="AN31" s="5">
        <v>6.49968399878846</v>
      </c>
      <c r="AO31" s="5">
        <v>0.85982773301620896</v>
      </c>
      <c r="AP31" s="6">
        <v>0.92067704788523697</v>
      </c>
      <c r="AQ31" s="5">
        <v>9.3468091277558898</v>
      </c>
      <c r="AR31" s="5">
        <v>6.9686374341860304</v>
      </c>
      <c r="AS31" s="6">
        <v>7.0241061929094704</v>
      </c>
      <c r="AT31" s="5">
        <v>1.1167922112833999</v>
      </c>
      <c r="AU31" s="5">
        <v>14.257552159215299</v>
      </c>
      <c r="AV31" s="17">
        <v>11.376614168583499</v>
      </c>
      <c r="AW31" s="18">
        <v>35.812602223590801</v>
      </c>
      <c r="AX31" s="5">
        <v>627.87045486720297</v>
      </c>
      <c r="AY31" s="6">
        <v>678.492182714264</v>
      </c>
      <c r="AZ31" s="14">
        <v>10.5513277670617</v>
      </c>
      <c r="BA31" s="5">
        <v>1.6652177942308799</v>
      </c>
      <c r="BB31" s="6">
        <v>1.71430994653303</v>
      </c>
      <c r="BC31" s="5">
        <v>4.0498386964496698</v>
      </c>
    </row>
    <row r="32" spans="1:55" x14ac:dyDescent="0.25">
      <c r="A32" s="3" t="s">
        <v>82</v>
      </c>
      <c r="B32" s="3" t="s">
        <v>34</v>
      </c>
      <c r="C32" s="4" t="s">
        <v>98</v>
      </c>
      <c r="D32" s="4" t="str">
        <f t="shared" si="0"/>
        <v>A11-12</v>
      </c>
      <c r="E32" s="4" t="str">
        <f>VLOOKUP(D32,'Subject characteristics'!$A$1:$D$53,2,FALSE)</f>
        <v>M</v>
      </c>
      <c r="F32" s="4">
        <f>VLOOKUP(D32,'Subject characteristics'!$A$1:$D$53,3,FALSE)</f>
        <v>63</v>
      </c>
      <c r="G32" s="4">
        <f>VLOOKUP(D32,'Subject characteristics'!$A$1:$D$53,4,FALSE)</f>
        <v>19</v>
      </c>
      <c r="H32" s="4">
        <v>1</v>
      </c>
      <c r="I32" s="4" t="str">
        <f t="shared" si="1"/>
        <v>d</v>
      </c>
      <c r="J32" s="4" t="str">
        <f t="shared" si="2"/>
        <v>case</v>
      </c>
      <c r="K32" s="5">
        <v>37.188295201053798</v>
      </c>
      <c r="L32" s="6">
        <v>37.133875664260799</v>
      </c>
      <c r="M32" s="5">
        <v>0.207252395862143</v>
      </c>
      <c r="N32" s="5">
        <v>5007738.5152071696</v>
      </c>
      <c r="O32" s="6">
        <v>5052306.3803356597</v>
      </c>
      <c r="P32" s="14">
        <v>1.24751894612006</v>
      </c>
      <c r="Q32" s="5">
        <v>1.5165393855602999E-2</v>
      </c>
      <c r="R32" s="6" t="s">
        <v>224</v>
      </c>
      <c r="S32" s="5" t="s">
        <v>224</v>
      </c>
      <c r="T32" s="5" t="s">
        <v>224</v>
      </c>
      <c r="U32" s="6" t="s">
        <v>224</v>
      </c>
      <c r="V32" s="14" t="s">
        <v>224</v>
      </c>
      <c r="W32" s="5">
        <v>0.18035115776451399</v>
      </c>
      <c r="X32" s="6">
        <v>0.18360181516934099</v>
      </c>
      <c r="Y32" s="14">
        <v>2.5038553046406302</v>
      </c>
      <c r="Z32" s="5">
        <v>3.2967769464023799E-2</v>
      </c>
      <c r="AA32" s="6">
        <v>3.21884714377784E-2</v>
      </c>
      <c r="AB32" s="5">
        <v>3.4238775207989001</v>
      </c>
      <c r="AC32" s="5">
        <v>0.96570016275860804</v>
      </c>
      <c r="AD32" s="6">
        <v>0.97426882094977396</v>
      </c>
      <c r="AE32" s="14">
        <v>1.2437955895450501</v>
      </c>
      <c r="AF32" s="5">
        <v>5.6412647746667304</v>
      </c>
      <c r="AG32" s="6">
        <v>5.6231834822508002</v>
      </c>
      <c r="AH32" s="5">
        <v>0.45473901110541298</v>
      </c>
      <c r="AI32" s="5">
        <v>0.185299082508045</v>
      </c>
      <c r="AJ32" s="6">
        <v>0.19196099222013599</v>
      </c>
      <c r="AK32" s="14">
        <v>4.90795705793251</v>
      </c>
      <c r="AL32" s="5">
        <v>0.20008818551618901</v>
      </c>
      <c r="AM32" s="6">
        <v>0.19317964360714401</v>
      </c>
      <c r="AN32" s="5">
        <v>5.0575482393285096</v>
      </c>
      <c r="AO32" s="5">
        <v>0.63614621448796504</v>
      </c>
      <c r="AP32" s="6">
        <v>0.66086539545851297</v>
      </c>
      <c r="AQ32" s="5">
        <v>5.28976115552988</v>
      </c>
      <c r="AR32" s="5">
        <v>4.4656829744362696</v>
      </c>
      <c r="AS32" s="6">
        <v>4.5133538488191798</v>
      </c>
      <c r="AT32" s="5">
        <v>1.4937184041117499</v>
      </c>
      <c r="AU32" s="5">
        <v>9.2710695653949209</v>
      </c>
      <c r="AV32" s="17">
        <v>7.4977202039011104</v>
      </c>
      <c r="AW32" s="18">
        <v>33.448763752818401</v>
      </c>
      <c r="AX32" s="5">
        <v>613.19073621540099</v>
      </c>
      <c r="AY32" s="6">
        <v>597.80283819823501</v>
      </c>
      <c r="AZ32" s="14">
        <v>3.64029286610277</v>
      </c>
      <c r="BA32" s="5">
        <v>1.6118694146591099</v>
      </c>
      <c r="BB32" s="6">
        <v>1.6014403041024099</v>
      </c>
      <c r="BC32" s="5">
        <v>0.92098278999158001</v>
      </c>
    </row>
    <row r="33" spans="1:55" x14ac:dyDescent="0.25">
      <c r="A33" s="3" t="s">
        <v>82</v>
      </c>
      <c r="B33" s="3" t="s">
        <v>34</v>
      </c>
      <c r="C33" s="4" t="s">
        <v>98</v>
      </c>
      <c r="D33" s="4" t="str">
        <f t="shared" si="0"/>
        <v>A11-12</v>
      </c>
      <c r="E33" s="4" t="str">
        <f>VLOOKUP(D33,'Subject characteristics'!$A$1:$D$53,2,FALSE)</f>
        <v>M</v>
      </c>
      <c r="F33" s="4">
        <f>VLOOKUP(D33,'Subject characteristics'!$A$1:$D$53,3,FALSE)</f>
        <v>63</v>
      </c>
      <c r="G33" s="4">
        <f>VLOOKUP(D33,'Subject characteristics'!$A$1:$D$53,4,FALSE)</f>
        <v>19</v>
      </c>
      <c r="H33" s="4">
        <v>2</v>
      </c>
      <c r="I33" s="4" t="str">
        <f t="shared" si="1"/>
        <v>d</v>
      </c>
      <c r="J33" s="4" t="str">
        <f t="shared" si="2"/>
        <v>case</v>
      </c>
      <c r="K33" s="5">
        <v>37.0794561274679</v>
      </c>
      <c r="L33" s="6">
        <v>37.133875664260799</v>
      </c>
      <c r="M33" s="5">
        <v>0.207252395862143</v>
      </c>
      <c r="N33" s="5">
        <v>5096874.2454641396</v>
      </c>
      <c r="O33" s="6">
        <v>5052306.3803356597</v>
      </c>
      <c r="P33" s="14">
        <v>1.24751894612006</v>
      </c>
      <c r="Q33" s="5" t="s">
        <v>224</v>
      </c>
      <c r="R33" s="6" t="s">
        <v>224</v>
      </c>
      <c r="S33" s="5" t="s">
        <v>224</v>
      </c>
      <c r="T33" s="5" t="s">
        <v>224</v>
      </c>
      <c r="U33" s="6" t="s">
        <v>224</v>
      </c>
      <c r="V33" s="14" t="s">
        <v>224</v>
      </c>
      <c r="W33" s="5">
        <v>0.18685247257416701</v>
      </c>
      <c r="X33" s="6">
        <v>0.18360181516934099</v>
      </c>
      <c r="Y33" s="14">
        <v>2.5038553046406302</v>
      </c>
      <c r="Z33" s="5">
        <v>3.1409173411532897E-2</v>
      </c>
      <c r="AA33" s="6">
        <v>3.21884714377784E-2</v>
      </c>
      <c r="AB33" s="5">
        <v>3.4238775207989001</v>
      </c>
      <c r="AC33" s="5">
        <v>0.982837479140939</v>
      </c>
      <c r="AD33" s="6">
        <v>0.97426882094977396</v>
      </c>
      <c r="AE33" s="14">
        <v>1.2437955895450501</v>
      </c>
      <c r="AF33" s="5">
        <v>5.6051021898348798</v>
      </c>
      <c r="AG33" s="6">
        <v>5.6231834822508002</v>
      </c>
      <c r="AH33" s="5">
        <v>0.45473901110541298</v>
      </c>
      <c r="AI33" s="5">
        <v>0.19862290193222801</v>
      </c>
      <c r="AJ33" s="6">
        <v>0.19196099222013599</v>
      </c>
      <c r="AK33" s="14">
        <v>4.90795705793251</v>
      </c>
      <c r="AL33" s="5">
        <v>0.18627110169809899</v>
      </c>
      <c r="AM33" s="6">
        <v>0.19317964360714401</v>
      </c>
      <c r="AN33" s="5">
        <v>5.0575482393285096</v>
      </c>
      <c r="AO33" s="5">
        <v>0.68558457642906101</v>
      </c>
      <c r="AP33" s="6">
        <v>0.66086539545851297</v>
      </c>
      <c r="AQ33" s="5">
        <v>5.28976115552988</v>
      </c>
      <c r="AR33" s="5">
        <v>4.56102472320209</v>
      </c>
      <c r="AS33" s="6">
        <v>4.5133538488191798</v>
      </c>
      <c r="AT33" s="5">
        <v>1.4937184041117499</v>
      </c>
      <c r="AU33" s="5">
        <v>5.7243708424072901</v>
      </c>
      <c r="AV33" s="17">
        <v>7.4977202039011104</v>
      </c>
      <c r="AW33" s="18">
        <v>33.448763752818401</v>
      </c>
      <c r="AX33" s="5">
        <v>582.41494018106903</v>
      </c>
      <c r="AY33" s="6">
        <v>597.80283819823501</v>
      </c>
      <c r="AZ33" s="14">
        <v>3.64029286610277</v>
      </c>
      <c r="BA33" s="5">
        <v>1.5910111935457101</v>
      </c>
      <c r="BB33" s="6">
        <v>1.6014403041024099</v>
      </c>
      <c r="BC33" s="5">
        <v>0.92098278999158001</v>
      </c>
    </row>
    <row r="34" spans="1:55" x14ac:dyDescent="0.25">
      <c r="A34" s="3" t="s">
        <v>82</v>
      </c>
      <c r="B34" s="3" t="s">
        <v>44</v>
      </c>
      <c r="C34" s="4" t="s">
        <v>103</v>
      </c>
      <c r="D34" s="4" t="str">
        <f t="shared" si="0"/>
        <v>A11-12</v>
      </c>
      <c r="E34" s="4" t="str">
        <f>VLOOKUP(D34,'Subject characteristics'!$A$1:$D$53,2,FALSE)</f>
        <v>M</v>
      </c>
      <c r="F34" s="4">
        <f>VLOOKUP(D34,'Subject characteristics'!$A$1:$D$53,3,FALSE)</f>
        <v>63</v>
      </c>
      <c r="G34" s="4">
        <f>VLOOKUP(D34,'Subject characteristics'!$A$1:$D$53,4,FALSE)</f>
        <v>19</v>
      </c>
      <c r="H34" s="4">
        <v>1</v>
      </c>
      <c r="I34" s="4" t="str">
        <f t="shared" si="1"/>
        <v>e</v>
      </c>
      <c r="J34" s="4" t="str">
        <f t="shared" si="2"/>
        <v>case</v>
      </c>
      <c r="K34" s="5">
        <v>42.391774532137298</v>
      </c>
      <c r="L34" s="6">
        <v>40.886819848928397</v>
      </c>
      <c r="M34" s="5">
        <v>5.2054117478808903</v>
      </c>
      <c r="N34" s="5">
        <v>23644404.845849302</v>
      </c>
      <c r="O34" s="6">
        <v>23489705.8075126</v>
      </c>
      <c r="P34" s="14">
        <v>0.93137598186464998</v>
      </c>
      <c r="Q34" s="5" t="s">
        <v>224</v>
      </c>
      <c r="R34" s="6" t="s">
        <v>224</v>
      </c>
      <c r="S34" s="5" t="s">
        <v>224</v>
      </c>
      <c r="T34" s="5" t="s">
        <v>224</v>
      </c>
      <c r="U34" s="6" t="s">
        <v>224</v>
      </c>
      <c r="V34" s="14" t="s">
        <v>224</v>
      </c>
      <c r="W34" s="5">
        <v>0.150918736916165</v>
      </c>
      <c r="X34" s="6">
        <v>0.15271916169161001</v>
      </c>
      <c r="Y34" s="14">
        <v>1.6672335725678</v>
      </c>
      <c r="Z34" s="5">
        <v>3.66117390596312E-2</v>
      </c>
      <c r="AA34" s="6">
        <v>3.7133186024270001E-2</v>
      </c>
      <c r="AB34" s="5">
        <v>1.98592539021139</v>
      </c>
      <c r="AC34" s="5">
        <v>1.0170378475750099</v>
      </c>
      <c r="AD34" s="6">
        <v>1.00261280184025</v>
      </c>
      <c r="AE34" s="14">
        <v>2.0346932812463998</v>
      </c>
      <c r="AF34" s="5">
        <v>5.4551313820027101</v>
      </c>
      <c r="AG34" s="6">
        <v>5.4471739335756002</v>
      </c>
      <c r="AH34" s="5">
        <v>0.20659394439634199</v>
      </c>
      <c r="AI34" s="5">
        <v>0.20845172865806999</v>
      </c>
      <c r="AJ34" s="6">
        <v>0.21407375004613699</v>
      </c>
      <c r="AK34" s="14">
        <v>3.7140186002449802</v>
      </c>
      <c r="AL34" s="5">
        <v>0.14634083134224199</v>
      </c>
      <c r="AM34" s="6">
        <v>0.148645097853604</v>
      </c>
      <c r="AN34" s="5">
        <v>2.1922855168087998</v>
      </c>
      <c r="AO34" s="5">
        <v>1.0445262317658699</v>
      </c>
      <c r="AP34" s="6">
        <v>1.0711106750533399</v>
      </c>
      <c r="AQ34" s="5">
        <v>3.5100089207315102</v>
      </c>
      <c r="AR34" s="5">
        <v>5.69653401778519</v>
      </c>
      <c r="AS34" s="6">
        <v>5.6011006920793101</v>
      </c>
      <c r="AT34" s="5">
        <v>2.4095818114194398</v>
      </c>
      <c r="AU34" s="5">
        <v>6.7470027448891203</v>
      </c>
      <c r="AV34" s="17">
        <v>6.7470027448891203</v>
      </c>
      <c r="AW34" s="18">
        <v>0</v>
      </c>
      <c r="AX34" s="5">
        <v>647.759203541396</v>
      </c>
      <c r="AY34" s="6">
        <v>633.94465406717995</v>
      </c>
      <c r="AZ34" s="14">
        <v>3.0817711134827799</v>
      </c>
      <c r="BA34" s="5">
        <v>1.6076986357727301</v>
      </c>
      <c r="BB34" s="6">
        <v>1.5580012992238099</v>
      </c>
      <c r="BC34" s="5">
        <v>4.5110775835880998</v>
      </c>
    </row>
    <row r="35" spans="1:55" x14ac:dyDescent="0.25">
      <c r="A35" s="3" t="s">
        <v>82</v>
      </c>
      <c r="B35" s="3" t="s">
        <v>44</v>
      </c>
      <c r="C35" s="4" t="s">
        <v>103</v>
      </c>
      <c r="D35" s="4" t="str">
        <f t="shared" si="0"/>
        <v>A11-12</v>
      </c>
      <c r="E35" s="4" t="str">
        <f>VLOOKUP(D35,'Subject characteristics'!$A$1:$D$53,2,FALSE)</f>
        <v>M</v>
      </c>
      <c r="F35" s="4">
        <f>VLOOKUP(D35,'Subject characteristics'!$A$1:$D$53,3,FALSE)</f>
        <v>63</v>
      </c>
      <c r="G35" s="4">
        <f>VLOOKUP(D35,'Subject characteristics'!$A$1:$D$53,4,FALSE)</f>
        <v>19</v>
      </c>
      <c r="H35" s="4">
        <v>2</v>
      </c>
      <c r="I35" s="4" t="str">
        <f t="shared" si="1"/>
        <v>e</v>
      </c>
      <c r="J35" s="4" t="str">
        <f t="shared" si="2"/>
        <v>case</v>
      </c>
      <c r="K35" s="5">
        <v>39.381865165719397</v>
      </c>
      <c r="L35" s="6">
        <v>40.886819848928397</v>
      </c>
      <c r="M35" s="5">
        <v>5.2054117478808903</v>
      </c>
      <c r="N35" s="5">
        <v>23335006.769175898</v>
      </c>
      <c r="O35" s="6">
        <v>23489705.8075126</v>
      </c>
      <c r="P35" s="14">
        <v>0.93137598186464998</v>
      </c>
      <c r="Q35" s="5">
        <v>3.24698601773101E-2</v>
      </c>
      <c r="R35" s="6" t="s">
        <v>224</v>
      </c>
      <c r="S35" s="5" t="s">
        <v>224</v>
      </c>
      <c r="T35" s="5" t="s">
        <v>224</v>
      </c>
      <c r="U35" s="6" t="s">
        <v>224</v>
      </c>
      <c r="V35" s="14" t="s">
        <v>224</v>
      </c>
      <c r="W35" s="5">
        <v>0.15451958646705499</v>
      </c>
      <c r="X35" s="6">
        <v>0.15271916169161001</v>
      </c>
      <c r="Y35" s="14">
        <v>1.6672335725678</v>
      </c>
      <c r="Z35" s="5">
        <v>3.7654632988908698E-2</v>
      </c>
      <c r="AA35" s="6">
        <v>3.7133186024270001E-2</v>
      </c>
      <c r="AB35" s="5">
        <v>1.98592539021139</v>
      </c>
      <c r="AC35" s="5">
        <v>0.98818775610548404</v>
      </c>
      <c r="AD35" s="6">
        <v>1.00261280184025</v>
      </c>
      <c r="AE35" s="14">
        <v>2.0346932812463998</v>
      </c>
      <c r="AF35" s="5">
        <v>5.4392164851484903</v>
      </c>
      <c r="AG35" s="6">
        <v>5.4471739335756002</v>
      </c>
      <c r="AH35" s="5">
        <v>0.20659394439634199</v>
      </c>
      <c r="AI35" s="5">
        <v>0.21969577143420299</v>
      </c>
      <c r="AJ35" s="6">
        <v>0.21407375004613699</v>
      </c>
      <c r="AK35" s="14">
        <v>3.7140186002449802</v>
      </c>
      <c r="AL35" s="5">
        <v>0.150949364364967</v>
      </c>
      <c r="AM35" s="6">
        <v>0.148645097853604</v>
      </c>
      <c r="AN35" s="5">
        <v>2.1922855168087998</v>
      </c>
      <c r="AO35" s="5">
        <v>1.0976951183408099</v>
      </c>
      <c r="AP35" s="6">
        <v>1.0711106750533399</v>
      </c>
      <c r="AQ35" s="5">
        <v>3.5100089207315102</v>
      </c>
      <c r="AR35" s="5">
        <v>5.5056673663734204</v>
      </c>
      <c r="AS35" s="6">
        <v>5.6011006920793101</v>
      </c>
      <c r="AT35" s="5">
        <v>2.4095818114194398</v>
      </c>
      <c r="AU35" s="5">
        <v>6.7470027448891203</v>
      </c>
      <c r="AV35" s="17">
        <v>6.7470027448891203</v>
      </c>
      <c r="AW35" s="18">
        <v>0</v>
      </c>
      <c r="AX35" s="5">
        <v>620.13010459296299</v>
      </c>
      <c r="AY35" s="6">
        <v>633.94465406717995</v>
      </c>
      <c r="AZ35" s="14">
        <v>3.0817711134827799</v>
      </c>
      <c r="BA35" s="5">
        <v>1.5083039626749</v>
      </c>
      <c r="BB35" s="6">
        <v>1.5580012992238099</v>
      </c>
      <c r="BC35" s="5">
        <v>4.5110775835880998</v>
      </c>
    </row>
    <row r="36" spans="1:55" x14ac:dyDescent="0.25">
      <c r="A36" s="3" t="s">
        <v>82</v>
      </c>
      <c r="B36" s="3" t="s">
        <v>54</v>
      </c>
      <c r="C36" s="4" t="s">
        <v>108</v>
      </c>
      <c r="D36" s="4" t="str">
        <f t="shared" si="0"/>
        <v>A11-12</v>
      </c>
      <c r="E36" s="4" t="str">
        <f>VLOOKUP(D36,'Subject characteristics'!$A$1:$D$53,2,FALSE)</f>
        <v>M</v>
      </c>
      <c r="F36" s="4">
        <f>VLOOKUP(D36,'Subject characteristics'!$A$1:$D$53,3,FALSE)</f>
        <v>63</v>
      </c>
      <c r="G36" s="4">
        <f>VLOOKUP(D36,'Subject characteristics'!$A$1:$D$53,4,FALSE)</f>
        <v>19</v>
      </c>
      <c r="H36" s="4">
        <v>1</v>
      </c>
      <c r="I36" s="4" t="str">
        <f t="shared" si="1"/>
        <v>f</v>
      </c>
      <c r="J36" s="4" t="str">
        <f t="shared" si="2"/>
        <v>case</v>
      </c>
      <c r="K36" s="5">
        <v>49.132081647367798</v>
      </c>
      <c r="L36" s="6">
        <v>48.5762531225622</v>
      </c>
      <c r="M36" s="5">
        <v>1.61819857976812</v>
      </c>
      <c r="N36" s="5">
        <v>3745657.17681746</v>
      </c>
      <c r="O36" s="6">
        <v>3718777.9685034798</v>
      </c>
      <c r="P36" s="14">
        <v>1.02218904342872</v>
      </c>
      <c r="Q36" s="5">
        <v>1.7100234065280599E-2</v>
      </c>
      <c r="R36" s="6">
        <v>3.05049999448215E-2</v>
      </c>
      <c r="S36" s="5">
        <v>62.144572173654403</v>
      </c>
      <c r="T36" s="5" t="s">
        <v>224</v>
      </c>
      <c r="U36" s="6" t="s">
        <v>224</v>
      </c>
      <c r="V36" s="14" t="s">
        <v>224</v>
      </c>
      <c r="W36" s="5">
        <v>0.23803612538670799</v>
      </c>
      <c r="X36" s="6">
        <v>0.24238234099543499</v>
      </c>
      <c r="Y36" s="14">
        <v>2.53586009344408</v>
      </c>
      <c r="Z36" s="5">
        <v>3.6959286486627899E-2</v>
      </c>
      <c r="AA36" s="6">
        <v>3.2111097860566998E-2</v>
      </c>
      <c r="AB36" s="5">
        <v>21.352038904711399</v>
      </c>
      <c r="AC36" s="5">
        <v>1.76324151736141</v>
      </c>
      <c r="AD36" s="6">
        <v>1.7213652461279401</v>
      </c>
      <c r="AE36" s="14">
        <v>3.4404081791010901</v>
      </c>
      <c r="AF36" s="5">
        <v>6.4200946743646403</v>
      </c>
      <c r="AG36" s="6">
        <v>6.36661734704058</v>
      </c>
      <c r="AH36" s="5">
        <v>1.18788922686401</v>
      </c>
      <c r="AI36" s="5">
        <v>0.220047332439398</v>
      </c>
      <c r="AJ36" s="6">
        <v>0.212844940045817</v>
      </c>
      <c r="AK36" s="14">
        <v>4.7855124027578801</v>
      </c>
      <c r="AL36" s="5">
        <v>0.19241231367185799</v>
      </c>
      <c r="AM36" s="6">
        <v>0.19471511727023</v>
      </c>
      <c r="AN36" s="5">
        <v>1.6725234927594801</v>
      </c>
      <c r="AO36" s="5">
        <v>2.5284938068327198</v>
      </c>
      <c r="AP36" s="6">
        <v>2.0926452393248201</v>
      </c>
      <c r="AQ36" s="5">
        <v>29.4547276206943</v>
      </c>
      <c r="AR36" s="5">
        <v>6.1029889255781002</v>
      </c>
      <c r="AS36" s="6">
        <v>5.9905902756468397</v>
      </c>
      <c r="AT36" s="5">
        <v>2.6534229151242399</v>
      </c>
      <c r="AU36" s="5">
        <v>9.2710695653949209</v>
      </c>
      <c r="AV36" s="17">
        <v>9.9791378223848408</v>
      </c>
      <c r="AW36" s="18">
        <v>10.0345315391356</v>
      </c>
      <c r="AX36" s="5">
        <v>709.82118540133001</v>
      </c>
      <c r="AY36" s="6">
        <v>691.80285136257805</v>
      </c>
      <c r="AZ36" s="14">
        <v>3.6833864328230401</v>
      </c>
      <c r="BA36" s="5">
        <v>1.75758380668617</v>
      </c>
      <c r="BB36" s="6">
        <v>1.7318001610227101</v>
      </c>
      <c r="BC36" s="5">
        <v>2.1055305459240499</v>
      </c>
    </row>
    <row r="37" spans="1:55" x14ac:dyDescent="0.25">
      <c r="A37" s="3" t="s">
        <v>82</v>
      </c>
      <c r="B37" s="3" t="s">
        <v>54</v>
      </c>
      <c r="C37" s="4" t="s">
        <v>108</v>
      </c>
      <c r="D37" s="4" t="str">
        <f t="shared" si="0"/>
        <v>A11-12</v>
      </c>
      <c r="E37" s="4" t="str">
        <f>VLOOKUP(D37,'Subject characteristics'!$A$1:$D$53,2,FALSE)</f>
        <v>M</v>
      </c>
      <c r="F37" s="4">
        <f>VLOOKUP(D37,'Subject characteristics'!$A$1:$D$53,3,FALSE)</f>
        <v>63</v>
      </c>
      <c r="G37" s="4">
        <f>VLOOKUP(D37,'Subject characteristics'!$A$1:$D$53,4,FALSE)</f>
        <v>19</v>
      </c>
      <c r="H37" s="4">
        <v>2</v>
      </c>
      <c r="I37" s="4" t="str">
        <f t="shared" si="1"/>
        <v>f</v>
      </c>
      <c r="J37" s="4" t="str">
        <f t="shared" si="2"/>
        <v>case</v>
      </c>
      <c r="K37" s="5">
        <v>48.020424597756701</v>
      </c>
      <c r="L37" s="6">
        <v>48.5762531225622</v>
      </c>
      <c r="M37" s="5">
        <v>1.61819857976812</v>
      </c>
      <c r="N37" s="5">
        <v>3691898.7601895002</v>
      </c>
      <c r="O37" s="6">
        <v>3718777.9685034798</v>
      </c>
      <c r="P37" s="14">
        <v>1.02218904342872</v>
      </c>
      <c r="Q37" s="5">
        <v>4.3909765824362401E-2</v>
      </c>
      <c r="R37" s="6">
        <v>3.05049999448215E-2</v>
      </c>
      <c r="S37" s="5">
        <v>62.144572173654403</v>
      </c>
      <c r="T37" s="5" t="s">
        <v>224</v>
      </c>
      <c r="U37" s="6" t="s">
        <v>224</v>
      </c>
      <c r="V37" s="14" t="s">
        <v>224</v>
      </c>
      <c r="W37" s="5">
        <v>0.24672855660416099</v>
      </c>
      <c r="X37" s="6">
        <v>0.24238234099543499</v>
      </c>
      <c r="Y37" s="14">
        <v>2.53586009344408</v>
      </c>
      <c r="Z37" s="5">
        <v>2.7262909234506201E-2</v>
      </c>
      <c r="AA37" s="6">
        <v>3.2111097860566998E-2</v>
      </c>
      <c r="AB37" s="5">
        <v>21.352038904711399</v>
      </c>
      <c r="AC37" s="5">
        <v>1.6794889748944699</v>
      </c>
      <c r="AD37" s="6">
        <v>1.7213652461279401</v>
      </c>
      <c r="AE37" s="14">
        <v>3.4404081791010901</v>
      </c>
      <c r="AF37" s="5">
        <v>6.3131400197165197</v>
      </c>
      <c r="AG37" s="6">
        <v>6.36661734704058</v>
      </c>
      <c r="AH37" s="5">
        <v>1.18788922686401</v>
      </c>
      <c r="AI37" s="5">
        <v>0.205642547652236</v>
      </c>
      <c r="AJ37" s="6">
        <v>0.212844940045817</v>
      </c>
      <c r="AK37" s="14">
        <v>4.7855124027578801</v>
      </c>
      <c r="AL37" s="5">
        <v>0.19701792086860101</v>
      </c>
      <c r="AM37" s="6">
        <v>0.19471511727023</v>
      </c>
      <c r="AN37" s="5">
        <v>1.6725234927594801</v>
      </c>
      <c r="AO37" s="5">
        <v>1.65679667181692</v>
      </c>
      <c r="AP37" s="6">
        <v>2.0926452393248201</v>
      </c>
      <c r="AQ37" s="5">
        <v>29.4547276206943</v>
      </c>
      <c r="AR37" s="5">
        <v>5.8781916257155702</v>
      </c>
      <c r="AS37" s="6">
        <v>5.9905902756468397</v>
      </c>
      <c r="AT37" s="5">
        <v>2.6534229151242399</v>
      </c>
      <c r="AU37" s="5">
        <v>10.6872060793747</v>
      </c>
      <c r="AV37" s="17">
        <v>9.9791378223848408</v>
      </c>
      <c r="AW37" s="18">
        <v>10.0345315391356</v>
      </c>
      <c r="AX37" s="5">
        <v>673.78451732382496</v>
      </c>
      <c r="AY37" s="6">
        <v>691.80285136257805</v>
      </c>
      <c r="AZ37" s="14">
        <v>3.6833864328230401</v>
      </c>
      <c r="BA37" s="5">
        <v>1.7060165153592399</v>
      </c>
      <c r="BB37" s="6">
        <v>1.7318001610227101</v>
      </c>
      <c r="BC37" s="5">
        <v>2.1055305459240499</v>
      </c>
    </row>
    <row r="38" spans="1:55" x14ac:dyDescent="0.25">
      <c r="A38" s="3" t="s">
        <v>82</v>
      </c>
      <c r="B38" s="3" t="s">
        <v>64</v>
      </c>
      <c r="C38" s="4" t="s">
        <v>113</v>
      </c>
      <c r="D38" s="4" t="str">
        <f t="shared" si="0"/>
        <v>A11-13</v>
      </c>
      <c r="E38" s="4" t="str">
        <f>VLOOKUP(D38,'Subject characteristics'!$A$1:$D$53,2,FALSE)</f>
        <v>F</v>
      </c>
      <c r="F38" s="4">
        <f>VLOOKUP(D38,'Subject characteristics'!$A$1:$D$53,3,FALSE)</f>
        <v>62</v>
      </c>
      <c r="G38" s="4">
        <f>VLOOKUP(D38,'Subject characteristics'!$A$1:$D$53,4,FALSE)</f>
        <v>20</v>
      </c>
      <c r="H38" s="4">
        <v>1</v>
      </c>
      <c r="I38" s="4" t="str">
        <f t="shared" si="1"/>
        <v>a</v>
      </c>
      <c r="J38" s="4" t="str">
        <f t="shared" si="2"/>
        <v>case</v>
      </c>
      <c r="K38" s="5">
        <v>42.471598994716899</v>
      </c>
      <c r="L38" s="6">
        <v>41.797343416792302</v>
      </c>
      <c r="M38" s="5">
        <v>2.2813444703845902</v>
      </c>
      <c r="N38" s="5">
        <v>1566719.33746984</v>
      </c>
      <c r="O38" s="6">
        <v>1558540.48878677</v>
      </c>
      <c r="P38" s="14">
        <v>0.74214554035799296</v>
      </c>
      <c r="Q38" s="5">
        <v>5.4099872166061399E-3</v>
      </c>
      <c r="R38" s="6">
        <v>2.0849898074277E-2</v>
      </c>
      <c r="S38" s="5">
        <v>104.726321725709</v>
      </c>
      <c r="T38" s="5" t="s">
        <v>224</v>
      </c>
      <c r="U38" s="6" t="s">
        <v>224</v>
      </c>
      <c r="V38" s="14" t="s">
        <v>224</v>
      </c>
      <c r="W38" s="5">
        <v>0.162839857606245</v>
      </c>
      <c r="X38" s="6">
        <v>0.17069834502682399</v>
      </c>
      <c r="Y38" s="14">
        <v>6.5106545046904198</v>
      </c>
      <c r="Z38" s="5">
        <v>4.2007822335670401E-2</v>
      </c>
      <c r="AA38" s="6">
        <v>3.7921152232280299E-2</v>
      </c>
      <c r="AB38" s="5">
        <v>15.2406346984338</v>
      </c>
      <c r="AC38" s="5">
        <v>0.67878737307732695</v>
      </c>
      <c r="AD38" s="6">
        <v>0.695312782923446</v>
      </c>
      <c r="AE38" s="14">
        <v>3.3611432584187</v>
      </c>
      <c r="AF38" s="5">
        <v>9.1340444414529998</v>
      </c>
      <c r="AG38" s="6">
        <v>9.0299610665685801</v>
      </c>
      <c r="AH38" s="5">
        <v>1.6300858807029901</v>
      </c>
      <c r="AI38" s="5">
        <v>0.32276215476730302</v>
      </c>
      <c r="AJ38" s="6">
        <v>0.33782973574977698</v>
      </c>
      <c r="AK38" s="14">
        <v>6.3075493725490803</v>
      </c>
      <c r="AL38" s="5">
        <v>0.203158340161356</v>
      </c>
      <c r="AM38" s="6">
        <v>0.200855703607796</v>
      </c>
      <c r="AN38" s="5">
        <v>1.6212732746787799</v>
      </c>
      <c r="AO38" s="5">
        <v>0.121588970215831</v>
      </c>
      <c r="AP38" s="6">
        <v>0.118910453348336</v>
      </c>
      <c r="AQ38" s="5">
        <v>3.1855861065131101</v>
      </c>
      <c r="AR38" s="5">
        <v>3.7125108671620302</v>
      </c>
      <c r="AS38" s="6">
        <v>3.8000967478944299</v>
      </c>
      <c r="AT38" s="5">
        <v>3.2595259705635198</v>
      </c>
      <c r="AU38" s="5">
        <v>3.0173231783035801</v>
      </c>
      <c r="AV38" s="17">
        <v>8.0849385529860704</v>
      </c>
      <c r="AW38" s="18">
        <v>88.642484352827395</v>
      </c>
      <c r="AX38" s="5">
        <v>746.34549370964203</v>
      </c>
      <c r="AY38" s="6">
        <v>832.27404066895804</v>
      </c>
      <c r="AZ38" s="14">
        <v>14.6011182094785</v>
      </c>
      <c r="BA38" s="5">
        <v>2.7186237372369102</v>
      </c>
      <c r="BB38" s="6">
        <v>2.5847878472854502</v>
      </c>
      <c r="BC38" s="5">
        <v>7.32255573316829</v>
      </c>
    </row>
    <row r="39" spans="1:55" x14ac:dyDescent="0.25">
      <c r="A39" s="3" t="s">
        <v>82</v>
      </c>
      <c r="B39" s="3" t="s">
        <v>64</v>
      </c>
      <c r="C39" s="4" t="s">
        <v>113</v>
      </c>
      <c r="D39" s="4" t="str">
        <f t="shared" si="0"/>
        <v>A11-13</v>
      </c>
      <c r="E39" s="4" t="str">
        <f>VLOOKUP(D39,'Subject characteristics'!$A$1:$D$53,2,FALSE)</f>
        <v>F</v>
      </c>
      <c r="F39" s="4">
        <f>VLOOKUP(D39,'Subject characteristics'!$A$1:$D$53,3,FALSE)</f>
        <v>62</v>
      </c>
      <c r="G39" s="4">
        <f>VLOOKUP(D39,'Subject characteristics'!$A$1:$D$53,4,FALSE)</f>
        <v>20</v>
      </c>
      <c r="H39" s="4">
        <v>2</v>
      </c>
      <c r="I39" s="4" t="str">
        <f t="shared" si="1"/>
        <v>a</v>
      </c>
      <c r="J39" s="4" t="str">
        <f t="shared" si="2"/>
        <v>case</v>
      </c>
      <c r="K39" s="5">
        <v>41.123087838867697</v>
      </c>
      <c r="L39" s="6">
        <v>41.797343416792302</v>
      </c>
      <c r="M39" s="5">
        <v>2.2813444703845902</v>
      </c>
      <c r="N39" s="5">
        <v>1550361.6401036901</v>
      </c>
      <c r="O39" s="6">
        <v>1558540.48878677</v>
      </c>
      <c r="P39" s="14">
        <v>0.74214554035799296</v>
      </c>
      <c r="Q39" s="5">
        <v>3.6289808931947998E-2</v>
      </c>
      <c r="R39" s="6">
        <v>2.0849898074277E-2</v>
      </c>
      <c r="S39" s="5">
        <v>104.726321725709</v>
      </c>
      <c r="T39" s="5" t="s">
        <v>224</v>
      </c>
      <c r="U39" s="6" t="s">
        <v>224</v>
      </c>
      <c r="V39" s="14" t="s">
        <v>224</v>
      </c>
      <c r="W39" s="5">
        <v>0.178556832447403</v>
      </c>
      <c r="X39" s="6">
        <v>0.17069834502682399</v>
      </c>
      <c r="Y39" s="14">
        <v>6.5106545046904198</v>
      </c>
      <c r="Z39" s="5">
        <v>3.38344821288903E-2</v>
      </c>
      <c r="AA39" s="6">
        <v>3.7921152232280299E-2</v>
      </c>
      <c r="AB39" s="5">
        <v>15.2406346984338</v>
      </c>
      <c r="AC39" s="5">
        <v>0.71183819276956495</v>
      </c>
      <c r="AD39" s="6">
        <v>0.695312782923446</v>
      </c>
      <c r="AE39" s="14">
        <v>3.3611432584187</v>
      </c>
      <c r="AF39" s="5">
        <v>8.9258776916841498</v>
      </c>
      <c r="AG39" s="6">
        <v>9.0299610665685801</v>
      </c>
      <c r="AH39" s="5">
        <v>1.6300858807029901</v>
      </c>
      <c r="AI39" s="5">
        <v>0.352897316732251</v>
      </c>
      <c r="AJ39" s="6">
        <v>0.33782973574977698</v>
      </c>
      <c r="AK39" s="14">
        <v>6.3075493725490803</v>
      </c>
      <c r="AL39" s="5">
        <v>0.19855306705423501</v>
      </c>
      <c r="AM39" s="6">
        <v>0.200855703607796</v>
      </c>
      <c r="AN39" s="5">
        <v>1.6212732746787799</v>
      </c>
      <c r="AO39" s="5">
        <v>0.116231936480841</v>
      </c>
      <c r="AP39" s="6">
        <v>0.118910453348336</v>
      </c>
      <c r="AQ39" s="5">
        <v>3.1855861065131101</v>
      </c>
      <c r="AR39" s="5">
        <v>3.8876826286268402</v>
      </c>
      <c r="AS39" s="6">
        <v>3.8000967478944299</v>
      </c>
      <c r="AT39" s="5">
        <v>3.2595259705635198</v>
      </c>
      <c r="AU39" s="5">
        <v>13.1525539276685</v>
      </c>
      <c r="AV39" s="17">
        <v>8.0849385529860704</v>
      </c>
      <c r="AW39" s="18">
        <v>88.642484352827395</v>
      </c>
      <c r="AX39" s="5">
        <v>918.20258762827405</v>
      </c>
      <c r="AY39" s="6">
        <v>832.27404066895804</v>
      </c>
      <c r="AZ39" s="14">
        <v>14.6011182094785</v>
      </c>
      <c r="BA39" s="5">
        <v>2.45095195733398</v>
      </c>
      <c r="BB39" s="6">
        <v>2.5847878472854502</v>
      </c>
      <c r="BC39" s="5">
        <v>7.32255573316829</v>
      </c>
    </row>
    <row r="40" spans="1:55" x14ac:dyDescent="0.25">
      <c r="A40" s="3" t="s">
        <v>82</v>
      </c>
      <c r="B40" s="3" t="s">
        <v>66</v>
      </c>
      <c r="C40" s="4" t="s">
        <v>114</v>
      </c>
      <c r="D40" s="4" t="str">
        <f t="shared" si="0"/>
        <v>A11-13</v>
      </c>
      <c r="E40" s="4" t="str">
        <f>VLOOKUP(D40,'Subject characteristics'!$A$1:$D$53,2,FALSE)</f>
        <v>F</v>
      </c>
      <c r="F40" s="4">
        <f>VLOOKUP(D40,'Subject characteristics'!$A$1:$D$53,3,FALSE)</f>
        <v>62</v>
      </c>
      <c r="G40" s="4">
        <f>VLOOKUP(D40,'Subject characteristics'!$A$1:$D$53,4,FALSE)</f>
        <v>20</v>
      </c>
      <c r="H40" s="4">
        <v>1</v>
      </c>
      <c r="I40" s="4" t="str">
        <f t="shared" si="1"/>
        <v>b</v>
      </c>
      <c r="J40" s="4" t="str">
        <f t="shared" si="2"/>
        <v>case</v>
      </c>
      <c r="K40" s="5">
        <v>48.146721190123202</v>
      </c>
      <c r="L40" s="6">
        <v>48.648540213444299</v>
      </c>
      <c r="M40" s="5">
        <v>1.4587884148707699</v>
      </c>
      <c r="N40" s="5">
        <v>1782515.6702272</v>
      </c>
      <c r="O40" s="6">
        <v>1810518.7464874401</v>
      </c>
      <c r="P40" s="14">
        <v>2.1873471518723</v>
      </c>
      <c r="Q40" s="5" t="s">
        <v>224</v>
      </c>
      <c r="R40" s="6" t="s">
        <v>224</v>
      </c>
      <c r="S40" s="5" t="s">
        <v>224</v>
      </c>
      <c r="T40" s="5" t="s">
        <v>224</v>
      </c>
      <c r="U40" s="6" t="s">
        <v>224</v>
      </c>
      <c r="V40" s="14" t="s">
        <v>224</v>
      </c>
      <c r="W40" s="5">
        <v>0.16621036706320599</v>
      </c>
      <c r="X40" s="6">
        <v>0.16205207259568999</v>
      </c>
      <c r="Y40" s="14">
        <v>3.6289054117651598</v>
      </c>
      <c r="Z40" s="5">
        <v>4.16591227250694E-2</v>
      </c>
      <c r="AA40" s="6">
        <v>4.0265702139222002E-2</v>
      </c>
      <c r="AB40" s="5">
        <v>4.8939772210646497</v>
      </c>
      <c r="AC40" s="5">
        <v>0.756802402821942</v>
      </c>
      <c r="AD40" s="6">
        <v>0.76663705770253199</v>
      </c>
      <c r="AE40" s="14">
        <v>1.81419645367378</v>
      </c>
      <c r="AF40" s="5">
        <v>10.2196511867474</v>
      </c>
      <c r="AG40" s="6">
        <v>10.1826577902292</v>
      </c>
      <c r="AH40" s="5">
        <v>0.51378102016263405</v>
      </c>
      <c r="AI40" s="5">
        <v>0.30010830231388902</v>
      </c>
      <c r="AJ40" s="6">
        <v>0.30205395811053098</v>
      </c>
      <c r="AK40" s="14">
        <v>0.91095406679438096</v>
      </c>
      <c r="AL40" s="5">
        <v>0.168612413896741</v>
      </c>
      <c r="AM40" s="6">
        <v>0.18473407415892701</v>
      </c>
      <c r="AN40" s="5">
        <v>12.341778686231899</v>
      </c>
      <c r="AO40" s="5">
        <v>6.1892962741475203E-2</v>
      </c>
      <c r="AP40" s="6">
        <v>0.13267444541620699</v>
      </c>
      <c r="AQ40" s="5">
        <v>75.447937580943005</v>
      </c>
      <c r="AR40" s="5">
        <v>4.0444450517932298</v>
      </c>
      <c r="AS40" s="6">
        <v>4.0367600136792499</v>
      </c>
      <c r="AT40" s="5">
        <v>0.26923287714199901</v>
      </c>
      <c r="AU40" s="5">
        <v>14.7855970415303</v>
      </c>
      <c r="AV40" s="17">
        <v>14.5215746003728</v>
      </c>
      <c r="AW40" s="18">
        <v>2.57123712359782</v>
      </c>
      <c r="AX40" s="5">
        <v>907.87804510568401</v>
      </c>
      <c r="AY40" s="6">
        <v>882.49808971536595</v>
      </c>
      <c r="AZ40" s="14">
        <v>4.0671676849734704</v>
      </c>
      <c r="BA40" s="5">
        <v>2.83044965681604</v>
      </c>
      <c r="BB40" s="6">
        <v>2.8732429208238699</v>
      </c>
      <c r="BC40" s="5">
        <v>2.1062895134784498</v>
      </c>
    </row>
    <row r="41" spans="1:55" x14ac:dyDescent="0.25">
      <c r="A41" s="3" t="s">
        <v>82</v>
      </c>
      <c r="B41" s="3" t="s">
        <v>66</v>
      </c>
      <c r="C41" s="4" t="s">
        <v>114</v>
      </c>
      <c r="D41" s="4" t="str">
        <f t="shared" si="0"/>
        <v>A11-13</v>
      </c>
      <c r="E41" s="4" t="str">
        <f>VLOOKUP(D41,'Subject characteristics'!$A$1:$D$53,2,FALSE)</f>
        <v>F</v>
      </c>
      <c r="F41" s="4">
        <f>VLOOKUP(D41,'Subject characteristics'!$A$1:$D$53,3,FALSE)</f>
        <v>62</v>
      </c>
      <c r="G41" s="4">
        <f>VLOOKUP(D41,'Subject characteristics'!$A$1:$D$53,4,FALSE)</f>
        <v>20</v>
      </c>
      <c r="H41" s="4">
        <v>2</v>
      </c>
      <c r="I41" s="4" t="str">
        <f t="shared" si="1"/>
        <v>b</v>
      </c>
      <c r="J41" s="4" t="str">
        <f t="shared" si="2"/>
        <v>case</v>
      </c>
      <c r="K41" s="5">
        <v>49.150359236765397</v>
      </c>
      <c r="L41" s="6">
        <v>48.648540213444299</v>
      </c>
      <c r="M41" s="5">
        <v>1.4587884148707699</v>
      </c>
      <c r="N41" s="5">
        <v>1838521.8227476899</v>
      </c>
      <c r="O41" s="6">
        <v>1810518.7464874401</v>
      </c>
      <c r="P41" s="14">
        <v>2.1873471518723</v>
      </c>
      <c r="Q41" s="5">
        <v>5.4099872166061399E-3</v>
      </c>
      <c r="R41" s="6" t="s">
        <v>224</v>
      </c>
      <c r="S41" s="5" t="s">
        <v>224</v>
      </c>
      <c r="T41" s="5" t="s">
        <v>224</v>
      </c>
      <c r="U41" s="6" t="s">
        <v>224</v>
      </c>
      <c r="V41" s="14" t="s">
        <v>224</v>
      </c>
      <c r="W41" s="5">
        <v>0.15789377812817301</v>
      </c>
      <c r="X41" s="6">
        <v>0.16205207259568999</v>
      </c>
      <c r="Y41" s="14">
        <v>3.6289054117651598</v>
      </c>
      <c r="Z41" s="5">
        <v>3.8872281553374598E-2</v>
      </c>
      <c r="AA41" s="6">
        <v>4.0265702139222002E-2</v>
      </c>
      <c r="AB41" s="5">
        <v>4.8939772210646497</v>
      </c>
      <c r="AC41" s="5">
        <v>0.77647171258312098</v>
      </c>
      <c r="AD41" s="6">
        <v>0.76663705770253199</v>
      </c>
      <c r="AE41" s="14">
        <v>1.81419645367378</v>
      </c>
      <c r="AF41" s="5">
        <v>10.145664393711</v>
      </c>
      <c r="AG41" s="6">
        <v>10.1826577902292</v>
      </c>
      <c r="AH41" s="5">
        <v>0.51378102016263405</v>
      </c>
      <c r="AI41" s="5">
        <v>0.303999613907174</v>
      </c>
      <c r="AJ41" s="6">
        <v>0.30205395811053098</v>
      </c>
      <c r="AK41" s="14">
        <v>0.91095406679438096</v>
      </c>
      <c r="AL41" s="5">
        <v>0.20085573442111301</v>
      </c>
      <c r="AM41" s="6">
        <v>0.18473407415892701</v>
      </c>
      <c r="AN41" s="5">
        <v>12.341778686231899</v>
      </c>
      <c r="AO41" s="5">
        <v>0.20345592809093899</v>
      </c>
      <c r="AP41" s="6">
        <v>0.13267444541620699</v>
      </c>
      <c r="AQ41" s="5">
        <v>75.447937580943005</v>
      </c>
      <c r="AR41" s="5">
        <v>4.0290749755652699</v>
      </c>
      <c r="AS41" s="6">
        <v>4.0367600136792499</v>
      </c>
      <c r="AT41" s="5">
        <v>0.26923287714199901</v>
      </c>
      <c r="AU41" s="5">
        <v>14.257552159215299</v>
      </c>
      <c r="AV41" s="17">
        <v>14.5215746003728</v>
      </c>
      <c r="AW41" s="18">
        <v>2.57123712359782</v>
      </c>
      <c r="AX41" s="5">
        <v>857.118134325048</v>
      </c>
      <c r="AY41" s="6">
        <v>882.49808971536595</v>
      </c>
      <c r="AZ41" s="14">
        <v>4.0671676849734704</v>
      </c>
      <c r="BA41" s="5">
        <v>2.91603618483169</v>
      </c>
      <c r="BB41" s="6">
        <v>2.8732429208238699</v>
      </c>
      <c r="BC41" s="5">
        <v>2.1062895134784498</v>
      </c>
    </row>
    <row r="42" spans="1:55" x14ac:dyDescent="0.25">
      <c r="A42" s="3" t="s">
        <v>82</v>
      </c>
      <c r="B42" s="3" t="s">
        <v>68</v>
      </c>
      <c r="C42" s="4" t="s">
        <v>115</v>
      </c>
      <c r="D42" s="4" t="str">
        <f t="shared" si="0"/>
        <v>A11-13</v>
      </c>
      <c r="E42" s="4" t="str">
        <f>VLOOKUP(D42,'Subject characteristics'!$A$1:$D$53,2,FALSE)</f>
        <v>F</v>
      </c>
      <c r="F42" s="4">
        <f>VLOOKUP(D42,'Subject characteristics'!$A$1:$D$53,3,FALSE)</f>
        <v>62</v>
      </c>
      <c r="G42" s="4">
        <f>VLOOKUP(D42,'Subject characteristics'!$A$1:$D$53,4,FALSE)</f>
        <v>20</v>
      </c>
      <c r="H42" s="4">
        <v>1</v>
      </c>
      <c r="I42" s="4" t="str">
        <f t="shared" si="1"/>
        <v>c</v>
      </c>
      <c r="J42" s="4" t="str">
        <f t="shared" si="2"/>
        <v>case</v>
      </c>
      <c r="K42" s="5">
        <v>44.0420229441063</v>
      </c>
      <c r="L42" s="6">
        <v>45.530810557043999</v>
      </c>
      <c r="M42" s="5">
        <v>4.6242612594646202</v>
      </c>
      <c r="N42" s="5">
        <v>2552468.0285794898</v>
      </c>
      <c r="O42" s="6">
        <v>2579746.2628171798</v>
      </c>
      <c r="P42" s="14">
        <v>1.4953892703545399</v>
      </c>
      <c r="Q42" s="5" t="s">
        <v>224</v>
      </c>
      <c r="R42" s="6" t="s">
        <v>224</v>
      </c>
      <c r="S42" s="5" t="s">
        <v>224</v>
      </c>
      <c r="T42" s="5" t="s">
        <v>224</v>
      </c>
      <c r="U42" s="6" t="s">
        <v>224</v>
      </c>
      <c r="V42" s="14" t="s">
        <v>224</v>
      </c>
      <c r="W42" s="5">
        <v>0.15676921784943901</v>
      </c>
      <c r="X42" s="6">
        <v>0.15834339027103</v>
      </c>
      <c r="Y42" s="14">
        <v>1.4059418484837201</v>
      </c>
      <c r="Z42" s="5">
        <v>3.6264276519058398E-2</v>
      </c>
      <c r="AA42" s="6">
        <v>4.0968918209623298E-2</v>
      </c>
      <c r="AB42" s="5">
        <v>16.240038486883499</v>
      </c>
      <c r="AC42" s="5">
        <v>0.79392063953172498</v>
      </c>
      <c r="AD42" s="6">
        <v>0.78192029553488596</v>
      </c>
      <c r="AE42" s="14">
        <v>2.1704321182586699</v>
      </c>
      <c r="AF42" s="5">
        <v>9.9011026852628703</v>
      </c>
      <c r="AG42" s="6">
        <v>9.8222960817258809</v>
      </c>
      <c r="AH42" s="5">
        <v>1.1346569742885999</v>
      </c>
      <c r="AI42" s="5">
        <v>0.28808692316430701</v>
      </c>
      <c r="AJ42" s="6">
        <v>0.28420026063866199</v>
      </c>
      <c r="AK42" s="14">
        <v>1.9340484923491199</v>
      </c>
      <c r="AL42" s="5">
        <v>0.180129415206006</v>
      </c>
      <c r="AM42" s="6">
        <v>0.17974554270061599</v>
      </c>
      <c r="AN42" s="5">
        <v>0.302025683189935</v>
      </c>
      <c r="AO42" s="5">
        <v>0.22430331224802399</v>
      </c>
      <c r="AP42" s="6">
        <v>0.18094958017107199</v>
      </c>
      <c r="AQ42" s="5">
        <v>33.883160063012603</v>
      </c>
      <c r="AR42" s="5">
        <v>4.1551172061791597</v>
      </c>
      <c r="AS42" s="6">
        <v>4.1966235736390898</v>
      </c>
      <c r="AT42" s="5">
        <v>1.3987165338199401</v>
      </c>
      <c r="AU42" s="5">
        <v>11.342597124197701</v>
      </c>
      <c r="AV42" s="17">
        <v>10.306833344796299</v>
      </c>
      <c r="AW42" s="18">
        <v>14.211845047283999</v>
      </c>
      <c r="AX42" s="5">
        <v>833.68812258255105</v>
      </c>
      <c r="AY42" s="6">
        <v>829.70627197064596</v>
      </c>
      <c r="AZ42" s="14">
        <v>0.67869646511465698</v>
      </c>
      <c r="BA42" s="5">
        <v>2.70800310161178</v>
      </c>
      <c r="BB42" s="6">
        <v>2.7247482225872899</v>
      </c>
      <c r="BC42" s="5">
        <v>0.86911432736525795</v>
      </c>
    </row>
    <row r="43" spans="1:55" x14ac:dyDescent="0.25">
      <c r="A43" s="3" t="s">
        <v>82</v>
      </c>
      <c r="B43" s="3" t="s">
        <v>68</v>
      </c>
      <c r="C43" s="4" t="s">
        <v>115</v>
      </c>
      <c r="D43" s="4" t="str">
        <f t="shared" si="0"/>
        <v>A11-13</v>
      </c>
      <c r="E43" s="4" t="str">
        <f>VLOOKUP(D43,'Subject characteristics'!$A$1:$D$53,2,FALSE)</f>
        <v>F</v>
      </c>
      <c r="F43" s="4">
        <f>VLOOKUP(D43,'Subject characteristics'!$A$1:$D$53,3,FALSE)</f>
        <v>62</v>
      </c>
      <c r="G43" s="4">
        <f>VLOOKUP(D43,'Subject characteristics'!$A$1:$D$53,4,FALSE)</f>
        <v>20</v>
      </c>
      <c r="H43" s="4">
        <v>2</v>
      </c>
      <c r="I43" s="4" t="str">
        <f t="shared" si="1"/>
        <v>c</v>
      </c>
      <c r="J43" s="4" t="str">
        <f t="shared" si="2"/>
        <v>case</v>
      </c>
      <c r="K43" s="5">
        <v>47.019598169981798</v>
      </c>
      <c r="L43" s="6">
        <v>45.530810557043999</v>
      </c>
      <c r="M43" s="5">
        <v>4.6242612594646202</v>
      </c>
      <c r="N43" s="5">
        <v>2607024.49705488</v>
      </c>
      <c r="O43" s="6">
        <v>2579746.2628171798</v>
      </c>
      <c r="P43" s="14">
        <v>1.4953892703545399</v>
      </c>
      <c r="Q43" s="5" t="s">
        <v>224</v>
      </c>
      <c r="R43" s="6" t="s">
        <v>224</v>
      </c>
      <c r="S43" s="5" t="s">
        <v>224</v>
      </c>
      <c r="T43" s="5" t="s">
        <v>224</v>
      </c>
      <c r="U43" s="6" t="s">
        <v>224</v>
      </c>
      <c r="V43" s="14" t="s">
        <v>224</v>
      </c>
      <c r="W43" s="5">
        <v>0.159917562692622</v>
      </c>
      <c r="X43" s="6">
        <v>0.15834339027103</v>
      </c>
      <c r="Y43" s="14">
        <v>1.4059418484837201</v>
      </c>
      <c r="Z43" s="5">
        <v>4.56735599001881E-2</v>
      </c>
      <c r="AA43" s="6">
        <v>4.0968918209623298E-2</v>
      </c>
      <c r="AB43" s="5">
        <v>16.240038486883499</v>
      </c>
      <c r="AC43" s="5">
        <v>0.76991995153804704</v>
      </c>
      <c r="AD43" s="6">
        <v>0.78192029553488596</v>
      </c>
      <c r="AE43" s="14">
        <v>2.1704321182586699</v>
      </c>
      <c r="AF43" s="5">
        <v>9.7434894781888808</v>
      </c>
      <c r="AG43" s="6">
        <v>9.8222960817258809</v>
      </c>
      <c r="AH43" s="5">
        <v>1.1346569742885999</v>
      </c>
      <c r="AI43" s="5">
        <v>0.28031359811301698</v>
      </c>
      <c r="AJ43" s="6">
        <v>0.28420026063866199</v>
      </c>
      <c r="AK43" s="14">
        <v>1.9340484923491199</v>
      </c>
      <c r="AL43" s="5">
        <v>0.179361670195225</v>
      </c>
      <c r="AM43" s="6">
        <v>0.17974554270061599</v>
      </c>
      <c r="AN43" s="5">
        <v>0.302025683189935</v>
      </c>
      <c r="AO43" s="5">
        <v>0.13759584809412101</v>
      </c>
      <c r="AP43" s="6">
        <v>0.18094958017107199</v>
      </c>
      <c r="AQ43" s="5">
        <v>33.883160063012603</v>
      </c>
      <c r="AR43" s="5">
        <v>4.2381299410990296</v>
      </c>
      <c r="AS43" s="6">
        <v>4.1966235736390898</v>
      </c>
      <c r="AT43" s="5">
        <v>1.3987165338199401</v>
      </c>
      <c r="AU43" s="5">
        <v>9.2710695653949209</v>
      </c>
      <c r="AV43" s="17">
        <v>10.306833344796299</v>
      </c>
      <c r="AW43" s="18">
        <v>14.211845047283999</v>
      </c>
      <c r="AX43" s="5">
        <v>825.72442135874098</v>
      </c>
      <c r="AY43" s="6">
        <v>829.70627197064596</v>
      </c>
      <c r="AZ43" s="14">
        <v>0.67869646511465698</v>
      </c>
      <c r="BA43" s="5">
        <v>2.74149334356279</v>
      </c>
      <c r="BB43" s="6">
        <v>2.7247482225872899</v>
      </c>
      <c r="BC43" s="5">
        <v>0.86911432736525795</v>
      </c>
    </row>
    <row r="44" spans="1:55" x14ac:dyDescent="0.25">
      <c r="A44" s="3" t="s">
        <v>82</v>
      </c>
      <c r="B44" s="3" t="s">
        <v>70</v>
      </c>
      <c r="C44" s="4" t="s">
        <v>116</v>
      </c>
      <c r="D44" s="4" t="str">
        <f t="shared" si="0"/>
        <v>A11-13</v>
      </c>
      <c r="E44" s="4" t="str">
        <f>VLOOKUP(D44,'Subject characteristics'!$A$1:$D$53,2,FALSE)</f>
        <v>F</v>
      </c>
      <c r="F44" s="4">
        <f>VLOOKUP(D44,'Subject characteristics'!$A$1:$D$53,3,FALSE)</f>
        <v>62</v>
      </c>
      <c r="G44" s="4">
        <f>VLOOKUP(D44,'Subject characteristics'!$A$1:$D$53,4,FALSE)</f>
        <v>20</v>
      </c>
      <c r="H44" s="4">
        <v>1</v>
      </c>
      <c r="I44" s="4" t="str">
        <f t="shared" si="1"/>
        <v>d</v>
      </c>
      <c r="J44" s="4" t="str">
        <f t="shared" si="2"/>
        <v>case</v>
      </c>
      <c r="K44" s="5">
        <v>38.148960872751999</v>
      </c>
      <c r="L44" s="6">
        <v>38.2936134604087</v>
      </c>
      <c r="M44" s="5">
        <v>0.53421349622171599</v>
      </c>
      <c r="N44" s="5">
        <v>2251698.3794921502</v>
      </c>
      <c r="O44" s="6">
        <v>2242441.71878892</v>
      </c>
      <c r="P44" s="14">
        <v>0.58377861057049696</v>
      </c>
      <c r="Q44" s="5">
        <v>1.5165393855602999E-2</v>
      </c>
      <c r="R44" s="6">
        <v>1.3223866821318301E-2</v>
      </c>
      <c r="S44" s="5">
        <v>20.7634718399691</v>
      </c>
      <c r="T44" s="5" t="s">
        <v>224</v>
      </c>
      <c r="U44" s="6" t="s">
        <v>224</v>
      </c>
      <c r="V44" s="14" t="s">
        <v>224</v>
      </c>
      <c r="W44" s="5">
        <v>0.18909319594440299</v>
      </c>
      <c r="X44" s="6">
        <v>0.18427361908149201</v>
      </c>
      <c r="Y44" s="14">
        <v>3.6987991001655698</v>
      </c>
      <c r="Z44" s="5">
        <v>4.0787703628042897E-2</v>
      </c>
      <c r="AA44" s="6">
        <v>3.7744735091906199E-2</v>
      </c>
      <c r="AB44" s="5">
        <v>11.4013447523223</v>
      </c>
      <c r="AC44" s="5">
        <v>1.0447549384847401</v>
      </c>
      <c r="AD44" s="6">
        <v>1.0351638819131801</v>
      </c>
      <c r="AE44" s="14">
        <v>1.3103048239983599</v>
      </c>
      <c r="AF44" s="5">
        <v>10.1447035071392</v>
      </c>
      <c r="AG44" s="6">
        <v>10.014013673602999</v>
      </c>
      <c r="AH44" s="5">
        <v>1.8456469211583399</v>
      </c>
      <c r="AI44" s="5">
        <v>0.33445539825299098</v>
      </c>
      <c r="AJ44" s="6">
        <v>0.32967149376124599</v>
      </c>
      <c r="AK44" s="14">
        <v>2.05218307962746</v>
      </c>
      <c r="AL44" s="5">
        <v>0.179361670195225</v>
      </c>
      <c r="AM44" s="6">
        <v>0.17283523286344499</v>
      </c>
      <c r="AN44" s="5">
        <v>5.3402168271291997</v>
      </c>
      <c r="AO44" s="5">
        <v>9.4681359167873097E-2</v>
      </c>
      <c r="AP44" s="6">
        <v>0.110808163996785</v>
      </c>
      <c r="AQ44" s="5">
        <v>20.582189329888301</v>
      </c>
      <c r="AR44" s="5">
        <v>19.590481290963702</v>
      </c>
      <c r="AS44" s="6">
        <v>19.287119969484898</v>
      </c>
      <c r="AT44" s="5">
        <v>2.2243740683603699</v>
      </c>
      <c r="AU44" s="5">
        <v>15.799850103606801</v>
      </c>
      <c r="AV44" s="17">
        <v>14.4762020156377</v>
      </c>
      <c r="AW44" s="18">
        <v>12.9310234534793</v>
      </c>
      <c r="AX44" s="5">
        <v>820.08388214238596</v>
      </c>
      <c r="AY44" s="6">
        <v>797.89437191075501</v>
      </c>
      <c r="AZ44" s="14">
        <v>3.9329399249727799</v>
      </c>
      <c r="BA44" s="5">
        <v>2.9697820233847398</v>
      </c>
      <c r="BB44" s="6">
        <v>2.96286207880084</v>
      </c>
      <c r="BC44" s="5">
        <v>0.33029817862406802</v>
      </c>
    </row>
    <row r="45" spans="1:55" x14ac:dyDescent="0.25">
      <c r="A45" s="3" t="s">
        <v>82</v>
      </c>
      <c r="B45" s="3" t="s">
        <v>70</v>
      </c>
      <c r="C45" s="4" t="s">
        <v>116</v>
      </c>
      <c r="D45" s="4" t="str">
        <f t="shared" si="0"/>
        <v>A11-13</v>
      </c>
      <c r="E45" s="4" t="str">
        <f>VLOOKUP(D45,'Subject characteristics'!$A$1:$D$53,2,FALSE)</f>
        <v>F</v>
      </c>
      <c r="F45" s="4">
        <f>VLOOKUP(D45,'Subject characteristics'!$A$1:$D$53,3,FALSE)</f>
        <v>62</v>
      </c>
      <c r="G45" s="4">
        <f>VLOOKUP(D45,'Subject characteristics'!$A$1:$D$53,4,FALSE)</f>
        <v>20</v>
      </c>
      <c r="H45" s="4">
        <v>2</v>
      </c>
      <c r="I45" s="4" t="str">
        <f t="shared" si="1"/>
        <v>d</v>
      </c>
      <c r="J45" s="4" t="str">
        <f t="shared" si="2"/>
        <v>case</v>
      </c>
      <c r="K45" s="5">
        <v>38.438266048065401</v>
      </c>
      <c r="L45" s="6">
        <v>38.2936134604087</v>
      </c>
      <c r="M45" s="5">
        <v>0.53421349622171599</v>
      </c>
      <c r="N45" s="5">
        <v>2233185.05808568</v>
      </c>
      <c r="O45" s="6">
        <v>2242441.71878892</v>
      </c>
      <c r="P45" s="14">
        <v>0.58377861057049696</v>
      </c>
      <c r="Q45" s="5">
        <v>1.12823397870336E-2</v>
      </c>
      <c r="R45" s="6">
        <v>1.3223866821318301E-2</v>
      </c>
      <c r="S45" s="5">
        <v>20.7634718399691</v>
      </c>
      <c r="T45" s="5" t="s">
        <v>224</v>
      </c>
      <c r="U45" s="6" t="s">
        <v>224</v>
      </c>
      <c r="V45" s="14" t="s">
        <v>224</v>
      </c>
      <c r="W45" s="5">
        <v>0.17945404221858099</v>
      </c>
      <c r="X45" s="6">
        <v>0.18427361908149201</v>
      </c>
      <c r="Y45" s="14">
        <v>3.6987991001655698</v>
      </c>
      <c r="Z45" s="5">
        <v>3.4701766555769599E-2</v>
      </c>
      <c r="AA45" s="6">
        <v>3.7744735091906199E-2</v>
      </c>
      <c r="AB45" s="5">
        <v>11.4013447523223</v>
      </c>
      <c r="AC45" s="5">
        <v>1.0255728253416101</v>
      </c>
      <c r="AD45" s="6">
        <v>1.0351638819131801</v>
      </c>
      <c r="AE45" s="14">
        <v>1.3103048239983599</v>
      </c>
      <c r="AF45" s="5">
        <v>9.88332384006676</v>
      </c>
      <c r="AG45" s="6">
        <v>10.014013673602999</v>
      </c>
      <c r="AH45" s="5">
        <v>1.8456469211583399</v>
      </c>
      <c r="AI45" s="5">
        <v>0.32488758926950101</v>
      </c>
      <c r="AJ45" s="6">
        <v>0.32967149376124599</v>
      </c>
      <c r="AK45" s="14">
        <v>2.05218307962746</v>
      </c>
      <c r="AL45" s="5">
        <v>0.166308795531665</v>
      </c>
      <c r="AM45" s="6">
        <v>0.17283523286344499</v>
      </c>
      <c r="AN45" s="5">
        <v>5.3402168271291997</v>
      </c>
      <c r="AO45" s="5">
        <v>0.12693496882569699</v>
      </c>
      <c r="AP45" s="6">
        <v>0.110808163996785</v>
      </c>
      <c r="AQ45" s="5">
        <v>20.582189329888301</v>
      </c>
      <c r="AR45" s="5">
        <v>18.983758648006098</v>
      </c>
      <c r="AS45" s="6">
        <v>19.287119969484898</v>
      </c>
      <c r="AT45" s="5">
        <v>2.2243740683603699</v>
      </c>
      <c r="AU45" s="5">
        <v>13.1525539276685</v>
      </c>
      <c r="AV45" s="17">
        <v>14.4762020156377</v>
      </c>
      <c r="AW45" s="18">
        <v>12.9310234534793</v>
      </c>
      <c r="AX45" s="5">
        <v>775.70486167912395</v>
      </c>
      <c r="AY45" s="6">
        <v>797.89437191075501</v>
      </c>
      <c r="AZ45" s="14">
        <v>3.9329399249727799</v>
      </c>
      <c r="BA45" s="5">
        <v>2.9559421342169401</v>
      </c>
      <c r="BB45" s="6">
        <v>2.96286207880084</v>
      </c>
      <c r="BC45" s="5">
        <v>0.33029817862406802</v>
      </c>
    </row>
    <row r="46" spans="1:55" x14ac:dyDescent="0.25">
      <c r="A46" s="3" t="s">
        <v>82</v>
      </c>
      <c r="B46" s="3" t="s">
        <v>72</v>
      </c>
      <c r="C46" s="4" t="s">
        <v>117</v>
      </c>
      <c r="D46" s="4" t="str">
        <f t="shared" si="0"/>
        <v>A11-13</v>
      </c>
      <c r="E46" s="4" t="str">
        <f>VLOOKUP(D46,'Subject characteristics'!$A$1:$D$53,2,FALSE)</f>
        <v>F</v>
      </c>
      <c r="F46" s="4">
        <f>VLOOKUP(D46,'Subject characteristics'!$A$1:$D$53,3,FALSE)</f>
        <v>62</v>
      </c>
      <c r="G46" s="4">
        <f>VLOOKUP(D46,'Subject characteristics'!$A$1:$D$53,4,FALSE)</f>
        <v>20</v>
      </c>
      <c r="H46" s="4">
        <v>1</v>
      </c>
      <c r="I46" s="4" t="str">
        <f t="shared" si="1"/>
        <v>e</v>
      </c>
      <c r="J46" s="4" t="str">
        <f t="shared" si="2"/>
        <v>case</v>
      </c>
      <c r="K46" s="5">
        <v>45.601467841007299</v>
      </c>
      <c r="L46" s="6">
        <v>46.622380975172902</v>
      </c>
      <c r="M46" s="5">
        <v>3.0967727733825399</v>
      </c>
      <c r="N46" s="5">
        <v>4421780.6708291201</v>
      </c>
      <c r="O46" s="6">
        <v>4420431.8310102802</v>
      </c>
      <c r="P46" s="14">
        <v>4.3152968718752398E-2</v>
      </c>
      <c r="Q46" s="5">
        <v>5.15070763422169E-2</v>
      </c>
      <c r="R46" s="6">
        <v>4.3898442637082397E-2</v>
      </c>
      <c r="S46" s="5">
        <v>24.511650825263299</v>
      </c>
      <c r="T46" s="5" t="s">
        <v>224</v>
      </c>
      <c r="U46" s="6" t="s">
        <v>224</v>
      </c>
      <c r="V46" s="14" t="s">
        <v>224</v>
      </c>
      <c r="W46" s="5">
        <v>0.147316076727151</v>
      </c>
      <c r="X46" s="6">
        <v>0.15608920709434701</v>
      </c>
      <c r="Y46" s="14">
        <v>7.9487109843905097</v>
      </c>
      <c r="Z46" s="5">
        <v>4.0787703628042897E-2</v>
      </c>
      <c r="AA46" s="6">
        <v>4.4804696236390697E-2</v>
      </c>
      <c r="AB46" s="5">
        <v>12.679218706685299</v>
      </c>
      <c r="AC46" s="5">
        <v>1.2266520166272299</v>
      </c>
      <c r="AD46" s="6">
        <v>1.2234993182862599</v>
      </c>
      <c r="AE46" s="14">
        <v>0.36441285133743001</v>
      </c>
      <c r="AF46" s="5">
        <v>9.9352183585936302</v>
      </c>
      <c r="AG46" s="6">
        <v>9.8489648530152198</v>
      </c>
      <c r="AH46" s="5">
        <v>1.2385146988707301</v>
      </c>
      <c r="AI46" s="5">
        <v>0.34686609590818701</v>
      </c>
      <c r="AJ46" s="6">
        <v>0.36088827694187697</v>
      </c>
      <c r="AK46" s="14">
        <v>5.49487469084207</v>
      </c>
      <c r="AL46" s="5">
        <v>0.15248546760696599</v>
      </c>
      <c r="AM46" s="6">
        <v>0.15747736583754501</v>
      </c>
      <c r="AN46" s="5">
        <v>4.4829364157342804</v>
      </c>
      <c r="AO46" s="5">
        <v>0.234692520623665</v>
      </c>
      <c r="AP46" s="6">
        <v>0.254080477054348</v>
      </c>
      <c r="AQ46" s="5">
        <v>10.791348965038701</v>
      </c>
      <c r="AR46" s="5">
        <v>5.7457945851409802</v>
      </c>
      <c r="AS46" s="6">
        <v>5.8366268144789197</v>
      </c>
      <c r="AT46" s="5">
        <v>2.20086318199475</v>
      </c>
      <c r="AU46" s="5">
        <v>11.342597124197701</v>
      </c>
      <c r="AV46" s="17">
        <v>11.342597124197701</v>
      </c>
      <c r="AW46" s="18">
        <v>0</v>
      </c>
      <c r="AX46" s="5">
        <v>835.43456486186096</v>
      </c>
      <c r="AY46" s="6">
        <v>831.55125988858094</v>
      </c>
      <c r="AZ46" s="14">
        <v>0.66043103112846402</v>
      </c>
      <c r="BA46" s="5">
        <v>3.3319936142903801</v>
      </c>
      <c r="BB46" s="6">
        <v>3.30605563573793</v>
      </c>
      <c r="BC46" s="5">
        <v>1.1095348987143201</v>
      </c>
    </row>
    <row r="47" spans="1:55" x14ac:dyDescent="0.25">
      <c r="A47" s="3" t="s">
        <v>82</v>
      </c>
      <c r="B47" s="3" t="s">
        <v>72</v>
      </c>
      <c r="C47" s="4" t="s">
        <v>117</v>
      </c>
      <c r="D47" s="4" t="str">
        <f t="shared" si="0"/>
        <v>A11-13</v>
      </c>
      <c r="E47" s="4" t="str">
        <f>VLOOKUP(D47,'Subject characteristics'!$A$1:$D$53,2,FALSE)</f>
        <v>F</v>
      </c>
      <c r="F47" s="4">
        <f>VLOOKUP(D47,'Subject characteristics'!$A$1:$D$53,3,FALSE)</f>
        <v>62</v>
      </c>
      <c r="G47" s="4">
        <f>VLOOKUP(D47,'Subject characteristics'!$A$1:$D$53,4,FALSE)</f>
        <v>20</v>
      </c>
      <c r="H47" s="4">
        <v>2</v>
      </c>
      <c r="I47" s="4" t="str">
        <f t="shared" si="1"/>
        <v>e</v>
      </c>
      <c r="J47" s="4" t="str">
        <f t="shared" si="2"/>
        <v>case</v>
      </c>
      <c r="K47" s="5">
        <v>47.643294109338498</v>
      </c>
      <c r="L47" s="6">
        <v>46.622380975172902</v>
      </c>
      <c r="M47" s="5">
        <v>3.0967727733825399</v>
      </c>
      <c r="N47" s="5">
        <v>4419082.9911914403</v>
      </c>
      <c r="O47" s="6">
        <v>4420431.8310102802</v>
      </c>
      <c r="P47" s="14">
        <v>4.3152968718752398E-2</v>
      </c>
      <c r="Q47" s="5">
        <v>3.6289808931947998E-2</v>
      </c>
      <c r="R47" s="6">
        <v>4.3898442637082397E-2</v>
      </c>
      <c r="S47" s="5">
        <v>24.511650825263299</v>
      </c>
      <c r="T47" s="5" t="s">
        <v>224</v>
      </c>
      <c r="U47" s="6" t="s">
        <v>224</v>
      </c>
      <c r="V47" s="14" t="s">
        <v>224</v>
      </c>
      <c r="W47" s="5">
        <v>0.164862337461543</v>
      </c>
      <c r="X47" s="6">
        <v>0.15608920709434701</v>
      </c>
      <c r="Y47" s="14">
        <v>7.9487109843905097</v>
      </c>
      <c r="Z47" s="5">
        <v>4.88216888447386E-2</v>
      </c>
      <c r="AA47" s="6">
        <v>4.4804696236390697E-2</v>
      </c>
      <c r="AB47" s="5">
        <v>12.679218706685299</v>
      </c>
      <c r="AC47" s="5">
        <v>1.2203466199452999</v>
      </c>
      <c r="AD47" s="6">
        <v>1.2234993182862599</v>
      </c>
      <c r="AE47" s="14">
        <v>0.36441285133743001</v>
      </c>
      <c r="AF47" s="5">
        <v>9.7627113474368095</v>
      </c>
      <c r="AG47" s="6">
        <v>9.8489648530152198</v>
      </c>
      <c r="AH47" s="5">
        <v>1.2385146988707301</v>
      </c>
      <c r="AI47" s="5">
        <v>0.37491045797556699</v>
      </c>
      <c r="AJ47" s="6">
        <v>0.36088827694187697</v>
      </c>
      <c r="AK47" s="14">
        <v>5.49487469084207</v>
      </c>
      <c r="AL47" s="5">
        <v>0.16246926406812301</v>
      </c>
      <c r="AM47" s="6">
        <v>0.15747736583754501</v>
      </c>
      <c r="AN47" s="5">
        <v>4.4829364157342804</v>
      </c>
      <c r="AO47" s="5">
        <v>0.27346843348503003</v>
      </c>
      <c r="AP47" s="6">
        <v>0.254080477054348</v>
      </c>
      <c r="AQ47" s="5">
        <v>10.791348965038701</v>
      </c>
      <c r="AR47" s="5">
        <v>5.9274590438168602</v>
      </c>
      <c r="AS47" s="6">
        <v>5.8366268144789197</v>
      </c>
      <c r="AT47" s="5">
        <v>2.20086318199475</v>
      </c>
      <c r="AU47" s="5">
        <v>11.342597124197701</v>
      </c>
      <c r="AV47" s="17">
        <v>11.342597124197701</v>
      </c>
      <c r="AW47" s="18">
        <v>0</v>
      </c>
      <c r="AX47" s="5">
        <v>827.66795491530002</v>
      </c>
      <c r="AY47" s="6">
        <v>831.55125988858094</v>
      </c>
      <c r="AZ47" s="14">
        <v>0.66043103112846402</v>
      </c>
      <c r="BA47" s="5">
        <v>3.2801176571854702</v>
      </c>
      <c r="BB47" s="6">
        <v>3.30605563573793</v>
      </c>
      <c r="BC47" s="5">
        <v>1.1095348987143201</v>
      </c>
    </row>
    <row r="48" spans="1:55" x14ac:dyDescent="0.25">
      <c r="A48" s="3" t="s">
        <v>82</v>
      </c>
      <c r="B48" s="3" t="s">
        <v>74</v>
      </c>
      <c r="C48" s="4" t="s">
        <v>118</v>
      </c>
      <c r="D48" s="4" t="str">
        <f t="shared" si="0"/>
        <v>A11-13</v>
      </c>
      <c r="E48" s="4" t="str">
        <f>VLOOKUP(D48,'Subject characteristics'!$A$1:$D$53,2,FALSE)</f>
        <v>F</v>
      </c>
      <c r="F48" s="4">
        <f>VLOOKUP(D48,'Subject characteristics'!$A$1:$D$53,3,FALSE)</f>
        <v>62</v>
      </c>
      <c r="G48" s="4">
        <f>VLOOKUP(D48,'Subject characteristics'!$A$1:$D$53,4,FALSE)</f>
        <v>20</v>
      </c>
      <c r="H48" s="4">
        <v>1</v>
      </c>
      <c r="I48" s="4" t="str">
        <f t="shared" si="1"/>
        <v>f</v>
      </c>
      <c r="J48" s="4" t="str">
        <f t="shared" si="2"/>
        <v>case</v>
      </c>
      <c r="K48" s="5">
        <v>42.479891220135102</v>
      </c>
      <c r="L48" s="6">
        <v>44.732374431225097</v>
      </c>
      <c r="M48" s="5">
        <v>7.1212233793642099</v>
      </c>
      <c r="N48" s="5">
        <v>2344211.9049134599</v>
      </c>
      <c r="O48" s="6">
        <v>2280111.0261069098</v>
      </c>
      <c r="P48" s="14">
        <v>3.97578587754322</v>
      </c>
      <c r="Q48" s="5">
        <v>2.2883793401829701E-2</v>
      </c>
      <c r="R48" s="6" t="s">
        <v>224</v>
      </c>
      <c r="S48" s="5" t="s">
        <v>224</v>
      </c>
      <c r="T48" s="5" t="s">
        <v>224</v>
      </c>
      <c r="U48" s="6" t="s">
        <v>224</v>
      </c>
      <c r="V48" s="14" t="s">
        <v>224</v>
      </c>
      <c r="W48" s="5">
        <v>0.12882218274760199</v>
      </c>
      <c r="X48" s="6">
        <v>0.14245829149391201</v>
      </c>
      <c r="Y48" s="14">
        <v>13.536853295653399</v>
      </c>
      <c r="Z48" s="5">
        <v>3.9916763502082002E-2</v>
      </c>
      <c r="AA48" s="6">
        <v>3.7743186348207898E-2</v>
      </c>
      <c r="AB48" s="5">
        <v>8.1442575131683892</v>
      </c>
      <c r="AC48" s="5">
        <v>0.81024995446564196</v>
      </c>
      <c r="AD48" s="6">
        <v>0.81785791583530199</v>
      </c>
      <c r="AE48" s="14">
        <v>1.31554417248568</v>
      </c>
      <c r="AF48" s="5">
        <v>9.63344023084497</v>
      </c>
      <c r="AG48" s="6">
        <v>9.7559794737765397</v>
      </c>
      <c r="AH48" s="5">
        <v>1.7763122579600099</v>
      </c>
      <c r="AI48" s="5">
        <v>0.27360366765786698</v>
      </c>
      <c r="AJ48" s="6">
        <v>0.28579492633803399</v>
      </c>
      <c r="AK48" s="14">
        <v>6.0326625069258499</v>
      </c>
      <c r="AL48" s="5">
        <v>0.15248546760696599</v>
      </c>
      <c r="AM48" s="6">
        <v>0.16515581230292001</v>
      </c>
      <c r="AN48" s="5">
        <v>10.849496035958101</v>
      </c>
      <c r="AO48" s="5" t="s">
        <v>224</v>
      </c>
      <c r="AP48" s="6" t="s">
        <v>224</v>
      </c>
      <c r="AQ48" s="5" t="s">
        <v>224</v>
      </c>
      <c r="AR48" s="5">
        <v>4.78865019496667</v>
      </c>
      <c r="AS48" s="6">
        <v>4.7732686639619599</v>
      </c>
      <c r="AT48" s="5">
        <v>0.45572062434177002</v>
      </c>
      <c r="AU48" s="5">
        <v>12.5719736142663</v>
      </c>
      <c r="AV48" s="17">
        <v>13.6787853278983</v>
      </c>
      <c r="AW48" s="18">
        <v>11.443034588892401</v>
      </c>
      <c r="AX48" s="5">
        <v>838.73175502691799</v>
      </c>
      <c r="AY48" s="6">
        <v>787.888283182451</v>
      </c>
      <c r="AZ48" s="14">
        <v>9.1261069589899204</v>
      </c>
      <c r="BA48" s="5">
        <v>2.7431265950569999</v>
      </c>
      <c r="BB48" s="6">
        <v>2.84994145581814</v>
      </c>
      <c r="BC48" s="5">
        <v>5.3004255383215</v>
      </c>
    </row>
    <row r="49" spans="1:55" x14ac:dyDescent="0.25">
      <c r="A49" s="3" t="s">
        <v>82</v>
      </c>
      <c r="B49" s="3" t="s">
        <v>74</v>
      </c>
      <c r="C49" s="4" t="s">
        <v>118</v>
      </c>
      <c r="D49" s="4" t="str">
        <f t="shared" si="0"/>
        <v>A11-13</v>
      </c>
      <c r="E49" s="4" t="str">
        <f>VLOOKUP(D49,'Subject characteristics'!$A$1:$D$53,2,FALSE)</f>
        <v>F</v>
      </c>
      <c r="F49" s="4">
        <f>VLOOKUP(D49,'Subject characteristics'!$A$1:$D$53,3,FALSE)</f>
        <v>62</v>
      </c>
      <c r="G49" s="4">
        <f>VLOOKUP(D49,'Subject characteristics'!$A$1:$D$53,4,FALSE)</f>
        <v>20</v>
      </c>
      <c r="H49" s="4">
        <v>2</v>
      </c>
      <c r="I49" s="4" t="str">
        <f t="shared" si="1"/>
        <v>f</v>
      </c>
      <c r="J49" s="4" t="str">
        <f t="shared" si="2"/>
        <v>case</v>
      </c>
      <c r="K49" s="5">
        <v>46.984857642315099</v>
      </c>
      <c r="L49" s="6">
        <v>44.732374431225097</v>
      </c>
      <c r="M49" s="5">
        <v>7.1212233793642099</v>
      </c>
      <c r="N49" s="5">
        <v>2216010.14730035</v>
      </c>
      <c r="O49" s="6">
        <v>2280111.0261069098</v>
      </c>
      <c r="P49" s="14">
        <v>3.97578587754322</v>
      </c>
      <c r="Q49" s="5" t="s">
        <v>224</v>
      </c>
      <c r="R49" s="6" t="s">
        <v>224</v>
      </c>
      <c r="S49" s="5" t="s">
        <v>224</v>
      </c>
      <c r="T49" s="5" t="s">
        <v>224</v>
      </c>
      <c r="U49" s="6" t="s">
        <v>224</v>
      </c>
      <c r="V49" s="14" t="s">
        <v>224</v>
      </c>
      <c r="W49" s="5">
        <v>0.156094400240222</v>
      </c>
      <c r="X49" s="6">
        <v>0.14245829149391201</v>
      </c>
      <c r="Y49" s="14">
        <v>13.536853295653399</v>
      </c>
      <c r="Z49" s="5">
        <v>3.5569609194333801E-2</v>
      </c>
      <c r="AA49" s="6">
        <v>3.7743186348207898E-2</v>
      </c>
      <c r="AB49" s="5">
        <v>8.1442575131683892</v>
      </c>
      <c r="AC49" s="5">
        <v>0.82546587720496201</v>
      </c>
      <c r="AD49" s="6">
        <v>0.81785791583530199</v>
      </c>
      <c r="AE49" s="14">
        <v>1.31554417248568</v>
      </c>
      <c r="AF49" s="5">
        <v>9.8785187167081094</v>
      </c>
      <c r="AG49" s="6">
        <v>9.7559794737765397</v>
      </c>
      <c r="AH49" s="5">
        <v>1.7763122579600099</v>
      </c>
      <c r="AI49" s="5">
        <v>0.29798618501820101</v>
      </c>
      <c r="AJ49" s="6">
        <v>0.28579492633803399</v>
      </c>
      <c r="AK49" s="14">
        <v>6.0326625069258499</v>
      </c>
      <c r="AL49" s="5">
        <v>0.177826156998874</v>
      </c>
      <c r="AM49" s="6">
        <v>0.16515581230292001</v>
      </c>
      <c r="AN49" s="5">
        <v>10.849496035958101</v>
      </c>
      <c r="AO49" s="5">
        <v>8.1097251122433905E-2</v>
      </c>
      <c r="AP49" s="6" t="s">
        <v>224</v>
      </c>
      <c r="AQ49" s="5" t="s">
        <v>224</v>
      </c>
      <c r="AR49" s="5">
        <v>4.7578871329572596</v>
      </c>
      <c r="AS49" s="6">
        <v>4.7732686639619599</v>
      </c>
      <c r="AT49" s="5">
        <v>0.45572062434177002</v>
      </c>
      <c r="AU49" s="5">
        <v>14.7855970415303</v>
      </c>
      <c r="AV49" s="17">
        <v>13.6787853278983</v>
      </c>
      <c r="AW49" s="18">
        <v>11.443034588892401</v>
      </c>
      <c r="AX49" s="5">
        <v>737.04481133798402</v>
      </c>
      <c r="AY49" s="6">
        <v>787.888283182451</v>
      </c>
      <c r="AZ49" s="14">
        <v>9.1261069589899204</v>
      </c>
      <c r="BA49" s="5">
        <v>2.9567563165792801</v>
      </c>
      <c r="BB49" s="6">
        <v>2.84994145581814</v>
      </c>
      <c r="BC49" s="5">
        <v>5.3004255383215</v>
      </c>
    </row>
    <row r="50" spans="1:55" x14ac:dyDescent="0.25">
      <c r="A50" s="3" t="s">
        <v>120</v>
      </c>
      <c r="B50" s="3" t="s">
        <v>4</v>
      </c>
      <c r="C50" s="4" t="s">
        <v>121</v>
      </c>
      <c r="D50" s="4" t="str">
        <f t="shared" si="0"/>
        <v>A11-14</v>
      </c>
      <c r="E50" s="4" t="str">
        <f>VLOOKUP(D50,'Subject characteristics'!$A$1:$D$53,2,FALSE)</f>
        <v>F</v>
      </c>
      <c r="F50" s="4">
        <f>VLOOKUP(D50,'Subject characteristics'!$A$1:$D$53,3,FALSE)</f>
        <v>71</v>
      </c>
      <c r="G50" s="4">
        <f>VLOOKUP(D50,'Subject characteristics'!$A$1:$D$53,4,FALSE)</f>
        <v>5</v>
      </c>
      <c r="H50" s="4">
        <v>1</v>
      </c>
      <c r="I50" s="4" t="str">
        <f t="shared" si="1"/>
        <v>a</v>
      </c>
      <c r="J50" s="4" t="str">
        <f t="shared" si="2"/>
        <v>case</v>
      </c>
      <c r="K50" s="5">
        <v>125.86002504488</v>
      </c>
      <c r="L50" s="6">
        <v>128.348056367277</v>
      </c>
      <c r="M50" s="5">
        <v>2.7414576732456801</v>
      </c>
      <c r="N50" s="5">
        <v>1798255.5592066499</v>
      </c>
      <c r="O50" s="6">
        <v>1785711.4630346</v>
      </c>
      <c r="P50" s="14">
        <v>0.99344330265316905</v>
      </c>
      <c r="Q50" s="5" t="s">
        <v>224</v>
      </c>
      <c r="R50" s="6" t="s">
        <v>224</v>
      </c>
      <c r="S50" s="5" t="s">
        <v>224</v>
      </c>
      <c r="T50" s="5" t="s">
        <v>224</v>
      </c>
      <c r="U50" s="6" t="s">
        <v>224</v>
      </c>
      <c r="V50" s="14" t="s">
        <v>224</v>
      </c>
      <c r="W50" s="5">
        <v>0.239398229102848</v>
      </c>
      <c r="X50" s="6">
        <v>0.24041086435542</v>
      </c>
      <c r="Y50" s="14">
        <v>0.59568127745124999</v>
      </c>
      <c r="Z50" s="5">
        <v>3.9830796319317498E-2</v>
      </c>
      <c r="AA50" s="6">
        <v>3.9830796319317498E-2</v>
      </c>
      <c r="AB50" s="5">
        <v>0</v>
      </c>
      <c r="AC50" s="5">
        <v>2.08534095896418</v>
      </c>
      <c r="AD50" s="6">
        <v>2.05288398820004</v>
      </c>
      <c r="AE50" s="14">
        <v>2.2359319139339902</v>
      </c>
      <c r="AF50" s="5">
        <v>11.0552844346799</v>
      </c>
      <c r="AG50" s="6">
        <v>11.379409858914901</v>
      </c>
      <c r="AH50" s="5">
        <v>4.0281752441138199</v>
      </c>
      <c r="AI50" s="5">
        <v>1.0087482942232</v>
      </c>
      <c r="AJ50" s="6">
        <v>0.97061601644705997</v>
      </c>
      <c r="AK50" s="14">
        <v>5.5559751210995501</v>
      </c>
      <c r="AL50" s="5">
        <v>9.39470865598135E-2</v>
      </c>
      <c r="AM50" s="6">
        <v>8.0941993020363895E-2</v>
      </c>
      <c r="AN50" s="5">
        <v>22.7224200654328</v>
      </c>
      <c r="AO50" s="5">
        <v>3.97589717082217</v>
      </c>
      <c r="AP50" s="6">
        <v>3.9882175770144501</v>
      </c>
      <c r="AQ50" s="5">
        <v>0.436879011603654</v>
      </c>
      <c r="AR50" s="5">
        <v>12.1535757221025</v>
      </c>
      <c r="AS50" s="6">
        <v>12.0594126243919</v>
      </c>
      <c r="AT50" s="5">
        <v>1.1042555222644901</v>
      </c>
      <c r="AU50" s="5">
        <v>19.1205182795612</v>
      </c>
      <c r="AV50" s="17">
        <v>17.559899671495199</v>
      </c>
      <c r="AW50" s="18">
        <v>12.568682296069101</v>
      </c>
      <c r="AX50" s="5">
        <v>736.39903367428099</v>
      </c>
      <c r="AY50" s="6">
        <v>810.25603034232302</v>
      </c>
      <c r="AZ50" s="14">
        <v>12.890933538620001</v>
      </c>
      <c r="BA50" s="5">
        <v>4.4148512088785798</v>
      </c>
      <c r="BB50" s="6">
        <v>4.4139827697133196</v>
      </c>
      <c r="BC50" s="5">
        <v>2.7824269139292E-2</v>
      </c>
    </row>
    <row r="51" spans="1:55" x14ac:dyDescent="0.25">
      <c r="A51" s="3" t="s">
        <v>120</v>
      </c>
      <c r="B51" s="3" t="s">
        <v>4</v>
      </c>
      <c r="C51" s="4" t="s">
        <v>121</v>
      </c>
      <c r="D51" s="4" t="str">
        <f t="shared" si="0"/>
        <v>A11-14</v>
      </c>
      <c r="E51" s="4" t="str">
        <f>VLOOKUP(D51,'Subject characteristics'!$A$1:$D$53,2,FALSE)</f>
        <v>F</v>
      </c>
      <c r="F51" s="4">
        <f>VLOOKUP(D51,'Subject characteristics'!$A$1:$D$53,3,FALSE)</f>
        <v>71</v>
      </c>
      <c r="G51" s="4">
        <f>VLOOKUP(D51,'Subject characteristics'!$A$1:$D$53,4,FALSE)</f>
        <v>5</v>
      </c>
      <c r="H51" s="4">
        <v>2</v>
      </c>
      <c r="I51" s="4" t="str">
        <f t="shared" si="1"/>
        <v>a</v>
      </c>
      <c r="J51" s="4" t="str">
        <f t="shared" si="2"/>
        <v>case</v>
      </c>
      <c r="K51" s="5">
        <v>130.836087689674</v>
      </c>
      <c r="L51" s="6">
        <v>128.348056367277</v>
      </c>
      <c r="M51" s="5">
        <v>2.7414576732456801</v>
      </c>
      <c r="N51" s="5">
        <v>1773167.3668625399</v>
      </c>
      <c r="O51" s="6">
        <v>1785711.4630346</v>
      </c>
      <c r="P51" s="14">
        <v>0.99344330265316905</v>
      </c>
      <c r="Q51" s="5">
        <v>1.1642327229319399E-2</v>
      </c>
      <c r="R51" s="6" t="s">
        <v>224</v>
      </c>
      <c r="S51" s="5" t="s">
        <v>224</v>
      </c>
      <c r="T51" s="5" t="s">
        <v>224</v>
      </c>
      <c r="U51" s="6" t="s">
        <v>224</v>
      </c>
      <c r="V51" s="14" t="s">
        <v>224</v>
      </c>
      <c r="W51" s="5">
        <v>0.241423499607992</v>
      </c>
      <c r="X51" s="6">
        <v>0.24041086435542</v>
      </c>
      <c r="Y51" s="14">
        <v>0.59568127745124999</v>
      </c>
      <c r="Z51" s="5">
        <v>3.9830796319317498E-2</v>
      </c>
      <c r="AA51" s="6">
        <v>3.9830796319317498E-2</v>
      </c>
      <c r="AB51" s="5">
        <v>0</v>
      </c>
      <c r="AC51" s="5">
        <v>2.0204270174358898</v>
      </c>
      <c r="AD51" s="6">
        <v>2.05288398820004</v>
      </c>
      <c r="AE51" s="14">
        <v>2.2359319139339902</v>
      </c>
      <c r="AF51" s="5">
        <v>11.7035352831499</v>
      </c>
      <c r="AG51" s="6">
        <v>11.379409858914901</v>
      </c>
      <c r="AH51" s="5">
        <v>4.0281752441138199</v>
      </c>
      <c r="AI51" s="5">
        <v>0.93248373867091205</v>
      </c>
      <c r="AJ51" s="6">
        <v>0.97061601644705997</v>
      </c>
      <c r="AK51" s="14">
        <v>5.5559751210995501</v>
      </c>
      <c r="AL51" s="5">
        <v>6.7936899480914206E-2</v>
      </c>
      <c r="AM51" s="6">
        <v>8.0941993020363895E-2</v>
      </c>
      <c r="AN51" s="5">
        <v>22.7224200654328</v>
      </c>
      <c r="AO51" s="5">
        <v>4.0005379832067298</v>
      </c>
      <c r="AP51" s="6">
        <v>3.9882175770144501</v>
      </c>
      <c r="AQ51" s="5">
        <v>0.436879011603654</v>
      </c>
      <c r="AR51" s="5">
        <v>11.9652495266812</v>
      </c>
      <c r="AS51" s="6">
        <v>12.0594126243919</v>
      </c>
      <c r="AT51" s="5">
        <v>1.1042555222644901</v>
      </c>
      <c r="AU51" s="5">
        <v>15.9992810634292</v>
      </c>
      <c r="AV51" s="17">
        <v>17.559899671495199</v>
      </c>
      <c r="AW51" s="18">
        <v>12.568682296069101</v>
      </c>
      <c r="AX51" s="5">
        <v>884.11302701036504</v>
      </c>
      <c r="AY51" s="6">
        <v>810.25603034232302</v>
      </c>
      <c r="AZ51" s="14">
        <v>12.890933538620001</v>
      </c>
      <c r="BA51" s="5">
        <v>4.4131143305480602</v>
      </c>
      <c r="BB51" s="6">
        <v>4.4139827697133196</v>
      </c>
      <c r="BC51" s="5">
        <v>2.7824269139292E-2</v>
      </c>
    </row>
    <row r="52" spans="1:55" x14ac:dyDescent="0.25">
      <c r="A52" s="3" t="s">
        <v>120</v>
      </c>
      <c r="B52" s="3" t="s">
        <v>14</v>
      </c>
      <c r="C52" s="4" t="s">
        <v>126</v>
      </c>
      <c r="D52" s="4" t="str">
        <f t="shared" si="0"/>
        <v>A11-14</v>
      </c>
      <c r="E52" s="4" t="str">
        <f>VLOOKUP(D52,'Subject characteristics'!$A$1:$D$53,2,FALSE)</f>
        <v>F</v>
      </c>
      <c r="F52" s="4">
        <f>VLOOKUP(D52,'Subject characteristics'!$A$1:$D$53,3,FALSE)</f>
        <v>71</v>
      </c>
      <c r="G52" s="4">
        <f>VLOOKUP(D52,'Subject characteristics'!$A$1:$D$53,4,FALSE)</f>
        <v>5</v>
      </c>
      <c r="H52" s="4">
        <v>1</v>
      </c>
      <c r="I52" s="4" t="str">
        <f t="shared" si="1"/>
        <v>b</v>
      </c>
      <c r="J52" s="4" t="str">
        <f t="shared" si="2"/>
        <v>case</v>
      </c>
      <c r="K52" s="5">
        <v>133.60542430502599</v>
      </c>
      <c r="L52" s="6">
        <v>133.04322245126301</v>
      </c>
      <c r="M52" s="5">
        <v>0.59760540351817304</v>
      </c>
      <c r="N52" s="5">
        <v>3763045.0362654501</v>
      </c>
      <c r="O52" s="6">
        <v>3748481.1240255199</v>
      </c>
      <c r="P52" s="14">
        <v>0.549462076223872</v>
      </c>
      <c r="Q52" s="5">
        <v>8.2482874110470603E-2</v>
      </c>
      <c r="R52" s="6" t="s">
        <v>224</v>
      </c>
      <c r="S52" s="5" t="s">
        <v>224</v>
      </c>
      <c r="T52" s="5" t="s">
        <v>224</v>
      </c>
      <c r="U52" s="6" t="s">
        <v>224</v>
      </c>
      <c r="V52" s="14" t="s">
        <v>224</v>
      </c>
      <c r="W52" s="5">
        <v>0.21862205970789</v>
      </c>
      <c r="X52" s="6">
        <v>0.21494430651204499</v>
      </c>
      <c r="Y52" s="14">
        <v>2.4197563234052799</v>
      </c>
      <c r="Z52" s="5">
        <v>4.9724727766156003E-2</v>
      </c>
      <c r="AA52" s="6">
        <v>4.8552990502903202E-2</v>
      </c>
      <c r="AB52" s="5">
        <v>3.4129447271244202</v>
      </c>
      <c r="AC52" s="5">
        <v>0.64021130983549701</v>
      </c>
      <c r="AD52" s="6">
        <v>0.65354150354078999</v>
      </c>
      <c r="AE52" s="14">
        <v>2.8845514209808698</v>
      </c>
      <c r="AF52" s="5">
        <v>8.9583408849103705</v>
      </c>
      <c r="AG52" s="6">
        <v>8.9556783235217399</v>
      </c>
      <c r="AH52" s="5">
        <v>4.2045172798986501E-2</v>
      </c>
      <c r="AI52" s="5">
        <v>0.24242820906665399</v>
      </c>
      <c r="AJ52" s="6">
        <v>0.24728806543562101</v>
      </c>
      <c r="AK52" s="14">
        <v>2.7792990236188801</v>
      </c>
      <c r="AL52" s="5">
        <v>0.102873508187058</v>
      </c>
      <c r="AM52" s="6">
        <v>0.100269728591076</v>
      </c>
      <c r="AN52" s="5">
        <v>3.6723949189940699</v>
      </c>
      <c r="AO52" s="5">
        <v>0.67667925480808699</v>
      </c>
      <c r="AP52" s="6">
        <v>0.69488235155698097</v>
      </c>
      <c r="AQ52" s="5">
        <v>3.7046654360690798</v>
      </c>
      <c r="AR52" s="5">
        <v>13.272621036555901</v>
      </c>
      <c r="AS52" s="6">
        <v>13.2315731386138</v>
      </c>
      <c r="AT52" s="5">
        <v>0.438727076277735</v>
      </c>
      <c r="AU52" s="5">
        <v>12.8840782775417</v>
      </c>
      <c r="AV52" s="17">
        <v>11.657399552751301</v>
      </c>
      <c r="AW52" s="18">
        <v>14.8814122860156</v>
      </c>
      <c r="AX52" s="5">
        <v>809.88452854061597</v>
      </c>
      <c r="AY52" s="6">
        <v>800.73377820475605</v>
      </c>
      <c r="AZ52" s="14">
        <v>1.6161570278547499</v>
      </c>
      <c r="BA52" s="5">
        <v>4.1844363442707397</v>
      </c>
      <c r="BB52" s="6">
        <v>4.0807187031510601</v>
      </c>
      <c r="BC52" s="5">
        <v>3.5944377791963902</v>
      </c>
    </row>
    <row r="53" spans="1:55" x14ac:dyDescent="0.25">
      <c r="A53" s="3" t="s">
        <v>120</v>
      </c>
      <c r="B53" s="3" t="s">
        <v>14</v>
      </c>
      <c r="C53" s="4" t="s">
        <v>126</v>
      </c>
      <c r="D53" s="4" t="str">
        <f t="shared" si="0"/>
        <v>A11-14</v>
      </c>
      <c r="E53" s="4" t="str">
        <f>VLOOKUP(D53,'Subject characteristics'!$A$1:$D$53,2,FALSE)</f>
        <v>F</v>
      </c>
      <c r="F53" s="4">
        <f>VLOOKUP(D53,'Subject characteristics'!$A$1:$D$53,3,FALSE)</f>
        <v>71</v>
      </c>
      <c r="G53" s="4">
        <f>VLOOKUP(D53,'Subject characteristics'!$A$1:$D$53,4,FALSE)</f>
        <v>5</v>
      </c>
      <c r="H53" s="4">
        <v>2</v>
      </c>
      <c r="I53" s="4" t="str">
        <f t="shared" si="1"/>
        <v>b</v>
      </c>
      <c r="J53" s="4" t="str">
        <f t="shared" si="2"/>
        <v>case</v>
      </c>
      <c r="K53" s="5">
        <v>132.481020597499</v>
      </c>
      <c r="L53" s="6">
        <v>133.04322245126301</v>
      </c>
      <c r="M53" s="5">
        <v>0.59760540351817304</v>
      </c>
      <c r="N53" s="5">
        <v>3733917.21178558</v>
      </c>
      <c r="O53" s="6">
        <v>3748481.1240255199</v>
      </c>
      <c r="P53" s="14">
        <v>0.549462076223872</v>
      </c>
      <c r="Q53" s="5" t="s">
        <v>224</v>
      </c>
      <c r="R53" s="6" t="s">
        <v>224</v>
      </c>
      <c r="S53" s="5" t="s">
        <v>224</v>
      </c>
      <c r="T53" s="5" t="s">
        <v>224</v>
      </c>
      <c r="U53" s="6" t="s">
        <v>224</v>
      </c>
      <c r="V53" s="14" t="s">
        <v>224</v>
      </c>
      <c r="W53" s="5">
        <v>0.21126655331620001</v>
      </c>
      <c r="X53" s="6">
        <v>0.21494430651204499</v>
      </c>
      <c r="Y53" s="14">
        <v>2.4197563234052799</v>
      </c>
      <c r="Z53" s="5">
        <v>4.7381253239650402E-2</v>
      </c>
      <c r="AA53" s="6">
        <v>4.8552990502903202E-2</v>
      </c>
      <c r="AB53" s="5">
        <v>3.4129447271244202</v>
      </c>
      <c r="AC53" s="5">
        <v>0.66687169724608297</v>
      </c>
      <c r="AD53" s="6">
        <v>0.65354150354078999</v>
      </c>
      <c r="AE53" s="14">
        <v>2.8845514209808698</v>
      </c>
      <c r="AF53" s="5">
        <v>8.9530157621331199</v>
      </c>
      <c r="AG53" s="6">
        <v>8.9556783235217399</v>
      </c>
      <c r="AH53" s="5">
        <v>4.2045172798986501E-2</v>
      </c>
      <c r="AI53" s="5">
        <v>0.252147921804588</v>
      </c>
      <c r="AJ53" s="6">
        <v>0.24728806543562101</v>
      </c>
      <c r="AK53" s="14">
        <v>2.7792990236188801</v>
      </c>
      <c r="AL53" s="5">
        <v>9.7665948995094995E-2</v>
      </c>
      <c r="AM53" s="6">
        <v>0.100269728591076</v>
      </c>
      <c r="AN53" s="5">
        <v>3.6723949189940699</v>
      </c>
      <c r="AO53" s="5">
        <v>0.71308544830587495</v>
      </c>
      <c r="AP53" s="6">
        <v>0.69488235155698097</v>
      </c>
      <c r="AQ53" s="5">
        <v>3.7046654360690798</v>
      </c>
      <c r="AR53" s="5">
        <v>13.1905252406717</v>
      </c>
      <c r="AS53" s="6">
        <v>13.2315731386138</v>
      </c>
      <c r="AT53" s="5">
        <v>0.438727076277735</v>
      </c>
      <c r="AU53" s="5">
        <v>10.430720827961</v>
      </c>
      <c r="AV53" s="17">
        <v>11.657399552751301</v>
      </c>
      <c r="AW53" s="18">
        <v>14.8814122860156</v>
      </c>
      <c r="AX53" s="5">
        <v>791.58302786889601</v>
      </c>
      <c r="AY53" s="6">
        <v>800.73377820475605</v>
      </c>
      <c r="AZ53" s="14">
        <v>1.6161570278547499</v>
      </c>
      <c r="BA53" s="5">
        <v>3.97700106203138</v>
      </c>
      <c r="BB53" s="6">
        <v>4.0807187031510601</v>
      </c>
      <c r="BC53" s="5">
        <v>3.5944377791963902</v>
      </c>
    </row>
    <row r="54" spans="1:55" x14ac:dyDescent="0.25">
      <c r="A54" s="3" t="s">
        <v>120</v>
      </c>
      <c r="B54" s="3" t="s">
        <v>24</v>
      </c>
      <c r="C54" s="4" t="s">
        <v>131</v>
      </c>
      <c r="D54" s="4" t="str">
        <f t="shared" si="0"/>
        <v>A11-14</v>
      </c>
      <c r="E54" s="4" t="str">
        <f>VLOOKUP(D54,'Subject characteristics'!$A$1:$D$53,2,FALSE)</f>
        <v>F</v>
      </c>
      <c r="F54" s="4">
        <f>VLOOKUP(D54,'Subject characteristics'!$A$1:$D$53,3,FALSE)</f>
        <v>71</v>
      </c>
      <c r="G54" s="4">
        <f>VLOOKUP(D54,'Subject characteristics'!$A$1:$D$53,4,FALSE)</f>
        <v>5</v>
      </c>
      <c r="H54" s="4">
        <v>1</v>
      </c>
      <c r="I54" s="4" t="str">
        <f t="shared" si="1"/>
        <v>c</v>
      </c>
      <c r="J54" s="4" t="str">
        <f t="shared" si="2"/>
        <v>case</v>
      </c>
      <c r="K54" s="5">
        <v>169.50778158237199</v>
      </c>
      <c r="L54" s="6">
        <v>165.058371241728</v>
      </c>
      <c r="M54" s="5">
        <v>3.8122370898034799</v>
      </c>
      <c r="N54" s="5">
        <v>1194974.9634984599</v>
      </c>
      <c r="O54" s="6">
        <v>1179256.269935</v>
      </c>
      <c r="P54" s="14">
        <v>1.8850516369486501</v>
      </c>
      <c r="Q54" s="5">
        <v>7.1484243479959894E-2</v>
      </c>
      <c r="R54" s="6">
        <v>7.4784816467355297E-2</v>
      </c>
      <c r="S54" s="5">
        <v>6.2415277630779604</v>
      </c>
      <c r="T54" s="5" t="s">
        <v>224</v>
      </c>
      <c r="U54" s="6" t="s">
        <v>224</v>
      </c>
      <c r="V54" s="14" t="s">
        <v>224</v>
      </c>
      <c r="W54" s="5">
        <v>0.210251664133521</v>
      </c>
      <c r="X54" s="6">
        <v>0.20403203913769599</v>
      </c>
      <c r="Y54" s="14">
        <v>4.3110278459915001</v>
      </c>
      <c r="Z54" s="5">
        <v>4.4321149790321798E-2</v>
      </c>
      <c r="AA54" s="6">
        <v>4.5310889305110701E-2</v>
      </c>
      <c r="AB54" s="5">
        <v>3.08910963015036</v>
      </c>
      <c r="AC54" s="5">
        <v>0.57316296288325896</v>
      </c>
      <c r="AD54" s="6">
        <v>0.57035564118523396</v>
      </c>
      <c r="AE54" s="14">
        <v>0.69608365949377704</v>
      </c>
      <c r="AF54" s="5">
        <v>11.5731377809485</v>
      </c>
      <c r="AG54" s="6">
        <v>11.4270211494478</v>
      </c>
      <c r="AH54" s="5">
        <v>1.8083463682613199</v>
      </c>
      <c r="AI54" s="5">
        <v>0.274593119059726</v>
      </c>
      <c r="AJ54" s="6">
        <v>0.27777468096618502</v>
      </c>
      <c r="AK54" s="14">
        <v>1.61980493758234</v>
      </c>
      <c r="AL54" s="5">
        <v>8.1308485499565097E-2</v>
      </c>
      <c r="AM54" s="6">
        <v>8.8371516349469006E-2</v>
      </c>
      <c r="AN54" s="5">
        <v>11.303001727268301</v>
      </c>
      <c r="AO54" s="5">
        <v>0.86074654095134595</v>
      </c>
      <c r="AP54" s="6">
        <v>0.80898122543966</v>
      </c>
      <c r="AQ54" s="5">
        <v>9.0493090513149195</v>
      </c>
      <c r="AR54" s="5">
        <v>13.1323706963282</v>
      </c>
      <c r="AS54" s="6">
        <v>13.0314445634927</v>
      </c>
      <c r="AT54" s="5">
        <v>1.09528230088659</v>
      </c>
      <c r="AU54" s="5">
        <v>15.5142794926488</v>
      </c>
      <c r="AV54" s="17">
        <v>14.4781066895292</v>
      </c>
      <c r="AW54" s="18">
        <v>10.1212794086789</v>
      </c>
      <c r="AX54" s="5">
        <v>825.34146118034005</v>
      </c>
      <c r="AY54" s="6">
        <v>829.29443352082706</v>
      </c>
      <c r="AZ54" s="14">
        <v>0.67410884115885195</v>
      </c>
      <c r="BA54" s="5">
        <v>3.7253184775504402</v>
      </c>
      <c r="BB54" s="6">
        <v>3.7257560872857001</v>
      </c>
      <c r="BC54" s="5">
        <v>1.6610685405232799E-2</v>
      </c>
    </row>
    <row r="55" spans="1:55" x14ac:dyDescent="0.25">
      <c r="A55" s="3" t="s">
        <v>120</v>
      </c>
      <c r="B55" s="3" t="s">
        <v>24</v>
      </c>
      <c r="C55" s="4" t="s">
        <v>131</v>
      </c>
      <c r="D55" s="4" t="str">
        <f t="shared" si="0"/>
        <v>A11-14</v>
      </c>
      <c r="E55" s="4" t="str">
        <f>VLOOKUP(D55,'Subject characteristics'!$A$1:$D$53,2,FALSE)</f>
        <v>F</v>
      </c>
      <c r="F55" s="4">
        <f>VLOOKUP(D55,'Subject characteristics'!$A$1:$D$53,3,FALSE)</f>
        <v>71</v>
      </c>
      <c r="G55" s="4">
        <f>VLOOKUP(D55,'Subject characteristics'!$A$1:$D$53,4,FALSE)</f>
        <v>5</v>
      </c>
      <c r="H55" s="4">
        <v>2</v>
      </c>
      <c r="I55" s="4" t="str">
        <f t="shared" si="1"/>
        <v>c</v>
      </c>
      <c r="J55" s="4" t="str">
        <f t="shared" si="2"/>
        <v>case</v>
      </c>
      <c r="K55" s="5">
        <v>160.60896090108301</v>
      </c>
      <c r="L55" s="6">
        <v>165.058371241728</v>
      </c>
      <c r="M55" s="5">
        <v>3.8122370898034799</v>
      </c>
      <c r="N55" s="5">
        <v>1163537.5763715501</v>
      </c>
      <c r="O55" s="6">
        <v>1179256.269935</v>
      </c>
      <c r="P55" s="14">
        <v>1.8850516369486501</v>
      </c>
      <c r="Q55" s="5">
        <v>7.80853894547507E-2</v>
      </c>
      <c r="R55" s="6">
        <v>7.4784816467355297E-2</v>
      </c>
      <c r="S55" s="5">
        <v>6.2415277630779604</v>
      </c>
      <c r="T55" s="5" t="s">
        <v>224</v>
      </c>
      <c r="U55" s="6" t="s">
        <v>224</v>
      </c>
      <c r="V55" s="14" t="s">
        <v>224</v>
      </c>
      <c r="W55" s="5">
        <v>0.19781241414187101</v>
      </c>
      <c r="X55" s="6">
        <v>0.20403203913769599</v>
      </c>
      <c r="Y55" s="14">
        <v>4.3110278459915001</v>
      </c>
      <c r="Z55" s="5">
        <v>4.6300628819899499E-2</v>
      </c>
      <c r="AA55" s="6">
        <v>4.5310889305110701E-2</v>
      </c>
      <c r="AB55" s="5">
        <v>3.08910963015036</v>
      </c>
      <c r="AC55" s="5">
        <v>0.56754831948720896</v>
      </c>
      <c r="AD55" s="6">
        <v>0.57035564118523396</v>
      </c>
      <c r="AE55" s="14">
        <v>0.69608365949377704</v>
      </c>
      <c r="AF55" s="5">
        <v>11.280904517947199</v>
      </c>
      <c r="AG55" s="6">
        <v>11.4270211494478</v>
      </c>
      <c r="AH55" s="5">
        <v>1.8083463682613199</v>
      </c>
      <c r="AI55" s="5">
        <v>0.28095624287264398</v>
      </c>
      <c r="AJ55" s="6">
        <v>0.27777468096618502</v>
      </c>
      <c r="AK55" s="14">
        <v>1.61980493758234</v>
      </c>
      <c r="AL55" s="5">
        <v>9.5434547199372999E-2</v>
      </c>
      <c r="AM55" s="6">
        <v>8.8371516349469006E-2</v>
      </c>
      <c r="AN55" s="5">
        <v>11.303001727268301</v>
      </c>
      <c r="AO55" s="5">
        <v>0.75721590992797305</v>
      </c>
      <c r="AP55" s="6">
        <v>0.80898122543966</v>
      </c>
      <c r="AQ55" s="5">
        <v>9.0493090513149195</v>
      </c>
      <c r="AR55" s="5">
        <v>12.9305184306572</v>
      </c>
      <c r="AS55" s="6">
        <v>13.0314445634927</v>
      </c>
      <c r="AT55" s="5">
        <v>1.09528230088659</v>
      </c>
      <c r="AU55" s="5">
        <v>13.441933886409601</v>
      </c>
      <c r="AV55" s="17">
        <v>14.4781066895292</v>
      </c>
      <c r="AW55" s="18">
        <v>10.1212794086789</v>
      </c>
      <c r="AX55" s="5">
        <v>833.24740586131395</v>
      </c>
      <c r="AY55" s="6">
        <v>829.29443352082706</v>
      </c>
      <c r="AZ55" s="14">
        <v>0.67410884115885195</v>
      </c>
      <c r="BA55" s="5">
        <v>3.7261936970209502</v>
      </c>
      <c r="BB55" s="6">
        <v>3.7257560872857001</v>
      </c>
      <c r="BC55" s="5">
        <v>1.6610685405232799E-2</v>
      </c>
    </row>
    <row r="56" spans="1:55" x14ac:dyDescent="0.25">
      <c r="A56" s="3" t="s">
        <v>120</v>
      </c>
      <c r="B56" s="3" t="s">
        <v>34</v>
      </c>
      <c r="C56" s="4" t="s">
        <v>136</v>
      </c>
      <c r="D56" s="4" t="str">
        <f t="shared" si="0"/>
        <v>A11-14</v>
      </c>
      <c r="E56" s="4" t="str">
        <f>VLOOKUP(D56,'Subject characteristics'!$A$1:$D$53,2,FALSE)</f>
        <v>F</v>
      </c>
      <c r="F56" s="4">
        <f>VLOOKUP(D56,'Subject characteristics'!$A$1:$D$53,3,FALSE)</f>
        <v>71</v>
      </c>
      <c r="G56" s="4">
        <f>VLOOKUP(D56,'Subject characteristics'!$A$1:$D$53,4,FALSE)</f>
        <v>5</v>
      </c>
      <c r="H56" s="4">
        <v>1</v>
      </c>
      <c r="I56" s="4" t="str">
        <f t="shared" si="1"/>
        <v>d</v>
      </c>
      <c r="J56" s="4" t="str">
        <f t="shared" si="2"/>
        <v>case</v>
      </c>
      <c r="K56" s="5">
        <v>164.40295808542299</v>
      </c>
      <c r="L56" s="6">
        <v>161.88636057449099</v>
      </c>
      <c r="M56" s="5">
        <v>2.1984596592102199</v>
      </c>
      <c r="N56" s="5">
        <v>2409744.1358431801</v>
      </c>
      <c r="O56" s="6">
        <v>2402117.3499335302</v>
      </c>
      <c r="P56" s="14">
        <v>0.44901653414398601</v>
      </c>
      <c r="Q56" s="5">
        <v>8.4680687286792997E-2</v>
      </c>
      <c r="R56" s="6" t="s">
        <v>224</v>
      </c>
      <c r="S56" s="5" t="s">
        <v>224</v>
      </c>
      <c r="T56" s="5" t="s">
        <v>224</v>
      </c>
      <c r="U56" s="6" t="s">
        <v>224</v>
      </c>
      <c r="V56" s="14" t="s">
        <v>224</v>
      </c>
      <c r="W56" s="5">
        <v>0.16576253167954</v>
      </c>
      <c r="X56" s="6">
        <v>0.16538038085183199</v>
      </c>
      <c r="Y56" s="14">
        <v>0.32678778500393402</v>
      </c>
      <c r="Z56" s="5">
        <v>4.6660766835804002E-2</v>
      </c>
      <c r="AA56" s="6">
        <v>4.7922219972672098E-2</v>
      </c>
      <c r="AB56" s="5">
        <v>3.7226241511229698</v>
      </c>
      <c r="AC56" s="5">
        <v>0.79241555135883301</v>
      </c>
      <c r="AD56" s="6">
        <v>0.80388908616457</v>
      </c>
      <c r="AE56" s="14">
        <v>2.0184412016400901</v>
      </c>
      <c r="AF56" s="5">
        <v>13.6219361512329</v>
      </c>
      <c r="AG56" s="6">
        <v>13.816291934845401</v>
      </c>
      <c r="AH56" s="5">
        <v>1.98939474069183</v>
      </c>
      <c r="AI56" s="5">
        <v>0.24168070960496499</v>
      </c>
      <c r="AJ56" s="6">
        <v>0.23887798374504801</v>
      </c>
      <c r="AK56" s="14">
        <v>1.65927929421038</v>
      </c>
      <c r="AL56" s="5">
        <v>0.128929424048602</v>
      </c>
      <c r="AM56" s="6">
        <v>0.109950967285056</v>
      </c>
      <c r="AN56" s="5">
        <v>24.410509166631801</v>
      </c>
      <c r="AO56" s="5">
        <v>0.60629226665062896</v>
      </c>
      <c r="AP56" s="6">
        <v>0.62976781768884005</v>
      </c>
      <c r="AQ56" s="5">
        <v>5.2716956519399201</v>
      </c>
      <c r="AR56" s="5">
        <v>8.9334691916365507</v>
      </c>
      <c r="AS56" s="6">
        <v>8.7822834980983799</v>
      </c>
      <c r="AT56" s="5">
        <v>2.4345474418442601</v>
      </c>
      <c r="AU56" s="5">
        <v>15.5142794926488</v>
      </c>
      <c r="AV56" s="17">
        <v>16.674681937144999</v>
      </c>
      <c r="AW56" s="18">
        <v>9.8416082597755192</v>
      </c>
      <c r="AX56" s="5">
        <v>834.03723966624705</v>
      </c>
      <c r="AY56" s="6">
        <v>871.35054810168504</v>
      </c>
      <c r="AZ56" s="14">
        <v>6.0559997306903401</v>
      </c>
      <c r="BA56" s="5">
        <v>3.8608663575727999</v>
      </c>
      <c r="BB56" s="6">
        <v>3.8770283790541402</v>
      </c>
      <c r="BC56" s="5">
        <v>0.58953785579074502</v>
      </c>
    </row>
    <row r="57" spans="1:55" x14ac:dyDescent="0.25">
      <c r="A57" s="3" t="s">
        <v>120</v>
      </c>
      <c r="B57" s="3" t="s">
        <v>34</v>
      </c>
      <c r="C57" s="4" t="s">
        <v>136</v>
      </c>
      <c r="D57" s="4" t="str">
        <f t="shared" si="0"/>
        <v>A11-14</v>
      </c>
      <c r="E57" s="4" t="str">
        <f>VLOOKUP(D57,'Subject characteristics'!$A$1:$D$53,2,FALSE)</f>
        <v>F</v>
      </c>
      <c r="F57" s="4">
        <f>VLOOKUP(D57,'Subject characteristics'!$A$1:$D$53,3,FALSE)</f>
        <v>71</v>
      </c>
      <c r="G57" s="4">
        <f>VLOOKUP(D57,'Subject characteristics'!$A$1:$D$53,4,FALSE)</f>
        <v>5</v>
      </c>
      <c r="H57" s="4">
        <v>2</v>
      </c>
      <c r="I57" s="4" t="str">
        <f t="shared" si="1"/>
        <v>d</v>
      </c>
      <c r="J57" s="4" t="str">
        <f t="shared" si="2"/>
        <v>case</v>
      </c>
      <c r="K57" s="5">
        <v>159.36976306355999</v>
      </c>
      <c r="L57" s="6">
        <v>161.88636057449099</v>
      </c>
      <c r="M57" s="5">
        <v>2.1984596592102199</v>
      </c>
      <c r="N57" s="5">
        <v>2394490.5640238798</v>
      </c>
      <c r="O57" s="6">
        <v>2402117.3499335302</v>
      </c>
      <c r="P57" s="14">
        <v>0.44901653414398601</v>
      </c>
      <c r="Q57" s="5" t="s">
        <v>224</v>
      </c>
      <c r="R57" s="6" t="s">
        <v>224</v>
      </c>
      <c r="S57" s="5" t="s">
        <v>224</v>
      </c>
      <c r="T57" s="5" t="s">
        <v>224</v>
      </c>
      <c r="U57" s="6" t="s">
        <v>224</v>
      </c>
      <c r="V57" s="14" t="s">
        <v>224</v>
      </c>
      <c r="W57" s="5">
        <v>0.164998230024124</v>
      </c>
      <c r="X57" s="6">
        <v>0.16538038085183199</v>
      </c>
      <c r="Y57" s="14">
        <v>0.32678778500393402</v>
      </c>
      <c r="Z57" s="5">
        <v>4.9183673109540298E-2</v>
      </c>
      <c r="AA57" s="6">
        <v>4.7922219972672098E-2</v>
      </c>
      <c r="AB57" s="5">
        <v>3.7226241511229698</v>
      </c>
      <c r="AC57" s="5">
        <v>0.81536262097030798</v>
      </c>
      <c r="AD57" s="6">
        <v>0.80388908616457</v>
      </c>
      <c r="AE57" s="14">
        <v>2.0184412016400901</v>
      </c>
      <c r="AF57" s="5">
        <v>14.0106477184579</v>
      </c>
      <c r="AG57" s="6">
        <v>13.816291934845401</v>
      </c>
      <c r="AH57" s="5">
        <v>1.98939474069183</v>
      </c>
      <c r="AI57" s="5">
        <v>0.23607525788513001</v>
      </c>
      <c r="AJ57" s="6">
        <v>0.23887798374504801</v>
      </c>
      <c r="AK57" s="14">
        <v>1.65927929421038</v>
      </c>
      <c r="AL57" s="5">
        <v>9.0972510521509703E-2</v>
      </c>
      <c r="AM57" s="6">
        <v>0.109950967285056</v>
      </c>
      <c r="AN57" s="5">
        <v>24.410509166631801</v>
      </c>
      <c r="AO57" s="5">
        <v>0.65324336872705102</v>
      </c>
      <c r="AP57" s="6">
        <v>0.62976781768884005</v>
      </c>
      <c r="AQ57" s="5">
        <v>5.2716956519399201</v>
      </c>
      <c r="AR57" s="5">
        <v>8.6310978045602091</v>
      </c>
      <c r="AS57" s="6">
        <v>8.7822834980983799</v>
      </c>
      <c r="AT57" s="5">
        <v>2.4345474418442601</v>
      </c>
      <c r="AU57" s="5">
        <v>17.835084381641099</v>
      </c>
      <c r="AV57" s="17">
        <v>16.674681937144999</v>
      </c>
      <c r="AW57" s="18">
        <v>9.8416082597755192</v>
      </c>
      <c r="AX57" s="5">
        <v>908.66385653712302</v>
      </c>
      <c r="AY57" s="6">
        <v>871.35054810168504</v>
      </c>
      <c r="AZ57" s="14">
        <v>6.0559997306903401</v>
      </c>
      <c r="BA57" s="5">
        <v>3.89319040053548</v>
      </c>
      <c r="BB57" s="6">
        <v>3.8770283790541402</v>
      </c>
      <c r="BC57" s="5">
        <v>0.58953785579074502</v>
      </c>
    </row>
    <row r="58" spans="1:55" x14ac:dyDescent="0.25">
      <c r="A58" s="3" t="s">
        <v>120</v>
      </c>
      <c r="B58" s="3" t="s">
        <v>44</v>
      </c>
      <c r="C58" s="4" t="s">
        <v>141</v>
      </c>
      <c r="D58" s="4" t="str">
        <f t="shared" si="0"/>
        <v>A11-14</v>
      </c>
      <c r="E58" s="4" t="str">
        <f>VLOOKUP(D58,'Subject characteristics'!$A$1:$D$53,2,FALSE)</f>
        <v>F</v>
      </c>
      <c r="F58" s="4">
        <f>VLOOKUP(D58,'Subject characteristics'!$A$1:$D$53,3,FALSE)</f>
        <v>71</v>
      </c>
      <c r="G58" s="4">
        <f>VLOOKUP(D58,'Subject characteristics'!$A$1:$D$53,4,FALSE)</f>
        <v>5</v>
      </c>
      <c r="H58" s="4">
        <v>1</v>
      </c>
      <c r="I58" s="4" t="str">
        <f t="shared" si="1"/>
        <v>e</v>
      </c>
      <c r="J58" s="4" t="str">
        <f t="shared" si="2"/>
        <v>case</v>
      </c>
      <c r="K58" s="5">
        <v>187.215021930717</v>
      </c>
      <c r="L58" s="6">
        <v>183.539009750536</v>
      </c>
      <c r="M58" s="5">
        <v>2.8324584990009001</v>
      </c>
      <c r="N58" s="5">
        <v>1953177.0008589199</v>
      </c>
      <c r="O58" s="6">
        <v>1940160.1236048399</v>
      </c>
      <c r="P58" s="14">
        <v>0.94882087970400297</v>
      </c>
      <c r="Q58" s="5" t="s">
        <v>224</v>
      </c>
      <c r="R58" s="6" t="s">
        <v>224</v>
      </c>
      <c r="S58" s="5" t="s">
        <v>224</v>
      </c>
      <c r="T58" s="5" t="s">
        <v>224</v>
      </c>
      <c r="U58" s="6" t="s">
        <v>224</v>
      </c>
      <c r="V58" s="14" t="s">
        <v>224</v>
      </c>
      <c r="W58" s="5">
        <v>0.29449126265002301</v>
      </c>
      <c r="X58" s="6">
        <v>0.28780282918620798</v>
      </c>
      <c r="Y58" s="14">
        <v>3.28658107437789</v>
      </c>
      <c r="Z58" s="5">
        <v>4.6660766835804002E-2</v>
      </c>
      <c r="AA58" s="6">
        <v>4.9095038558938903E-2</v>
      </c>
      <c r="AB58" s="5">
        <v>7.0120732896986802</v>
      </c>
      <c r="AC58" s="5">
        <v>0.98539895649392595</v>
      </c>
      <c r="AD58" s="6">
        <v>0.98808632334589797</v>
      </c>
      <c r="AE58" s="14">
        <v>0.38463346362901601</v>
      </c>
      <c r="AF58" s="5">
        <v>14.2025609408636</v>
      </c>
      <c r="AG58" s="6">
        <v>14.089244258197899</v>
      </c>
      <c r="AH58" s="5">
        <v>1.1374207624771999</v>
      </c>
      <c r="AI58" s="5">
        <v>0.29518523933239899</v>
      </c>
      <c r="AJ58" s="6">
        <v>0.29799461773845498</v>
      </c>
      <c r="AK58" s="14">
        <v>1.3332660414589299</v>
      </c>
      <c r="AL58" s="5">
        <v>0.12446071142623499</v>
      </c>
      <c r="AM58" s="6">
        <v>0.105114430283272</v>
      </c>
      <c r="AN58" s="5">
        <v>26.028560588807199</v>
      </c>
      <c r="AO58" s="5">
        <v>0.72087918403700701</v>
      </c>
      <c r="AP58" s="6">
        <v>0.703983132653206</v>
      </c>
      <c r="AQ58" s="5">
        <v>3.3942041945620498</v>
      </c>
      <c r="AR58" s="5">
        <v>12.1398803500452</v>
      </c>
      <c r="AS58" s="6">
        <v>11.958385675823999</v>
      </c>
      <c r="AT58" s="5">
        <v>2.1463785893865799</v>
      </c>
      <c r="AU58" s="5">
        <v>15.9992810634292</v>
      </c>
      <c r="AV58" s="17">
        <v>18.1706165641335</v>
      </c>
      <c r="AW58" s="18">
        <v>16.899438182078399</v>
      </c>
      <c r="AX58" s="5">
        <v>922.25076159266905</v>
      </c>
      <c r="AY58" s="6">
        <v>881.49802690923502</v>
      </c>
      <c r="AZ58" s="14">
        <v>6.5380827107670898</v>
      </c>
      <c r="BA58" s="5">
        <v>4.8074713653096097</v>
      </c>
      <c r="BB58" s="6">
        <v>4.7793498759384496</v>
      </c>
      <c r="BC58" s="5">
        <v>0.83211718528992595</v>
      </c>
    </row>
    <row r="59" spans="1:55" x14ac:dyDescent="0.25">
      <c r="A59" s="3" t="s">
        <v>120</v>
      </c>
      <c r="B59" s="3" t="s">
        <v>44</v>
      </c>
      <c r="C59" s="4" t="s">
        <v>141</v>
      </c>
      <c r="D59" s="4" t="str">
        <f t="shared" si="0"/>
        <v>A11-14</v>
      </c>
      <c r="E59" s="4" t="str">
        <f>VLOOKUP(D59,'Subject characteristics'!$A$1:$D$53,2,FALSE)</f>
        <v>F</v>
      </c>
      <c r="F59" s="4">
        <f>VLOOKUP(D59,'Subject characteristics'!$A$1:$D$53,3,FALSE)</f>
        <v>71</v>
      </c>
      <c r="G59" s="4">
        <f>VLOOKUP(D59,'Subject characteristics'!$A$1:$D$53,4,FALSE)</f>
        <v>5</v>
      </c>
      <c r="H59" s="4">
        <v>2</v>
      </c>
      <c r="I59" s="4" t="str">
        <f t="shared" si="1"/>
        <v>e</v>
      </c>
      <c r="J59" s="4" t="str">
        <f t="shared" si="2"/>
        <v>case</v>
      </c>
      <c r="K59" s="5">
        <v>179.86299757035499</v>
      </c>
      <c r="L59" s="6">
        <v>183.539009750536</v>
      </c>
      <c r="M59" s="5">
        <v>2.8324584990009001</v>
      </c>
      <c r="N59" s="5">
        <v>1927143.2463507699</v>
      </c>
      <c r="O59" s="6">
        <v>1940160.1236048399</v>
      </c>
      <c r="P59" s="14">
        <v>0.94882087970400297</v>
      </c>
      <c r="Q59" s="5">
        <v>9.3961830308864503E-3</v>
      </c>
      <c r="R59" s="6" t="s">
        <v>224</v>
      </c>
      <c r="S59" s="5" t="s">
        <v>224</v>
      </c>
      <c r="T59" s="5" t="s">
        <v>224</v>
      </c>
      <c r="U59" s="6" t="s">
        <v>224</v>
      </c>
      <c r="V59" s="14" t="s">
        <v>224</v>
      </c>
      <c r="W59" s="5">
        <v>0.281114395722392</v>
      </c>
      <c r="X59" s="6">
        <v>0.28780282918620798</v>
      </c>
      <c r="Y59" s="14">
        <v>3.28658107437789</v>
      </c>
      <c r="Z59" s="5">
        <v>5.15293102820737E-2</v>
      </c>
      <c r="AA59" s="6">
        <v>4.9095038558938903E-2</v>
      </c>
      <c r="AB59" s="5">
        <v>7.0120732896986802</v>
      </c>
      <c r="AC59" s="5">
        <v>0.99077369019786898</v>
      </c>
      <c r="AD59" s="6">
        <v>0.98808632334589797</v>
      </c>
      <c r="AE59" s="14">
        <v>0.38463346362901601</v>
      </c>
      <c r="AF59" s="5">
        <v>13.9759275755323</v>
      </c>
      <c r="AG59" s="6">
        <v>14.089244258197899</v>
      </c>
      <c r="AH59" s="5">
        <v>1.1374207624771999</v>
      </c>
      <c r="AI59" s="5">
        <v>0.30080399614451098</v>
      </c>
      <c r="AJ59" s="6">
        <v>0.29799461773845498</v>
      </c>
      <c r="AK59" s="14">
        <v>1.3332660414589299</v>
      </c>
      <c r="AL59" s="5">
        <v>8.5768149140309696E-2</v>
      </c>
      <c r="AM59" s="6">
        <v>0.105114430283272</v>
      </c>
      <c r="AN59" s="5">
        <v>26.028560588807199</v>
      </c>
      <c r="AO59" s="5">
        <v>0.68708708126940499</v>
      </c>
      <c r="AP59" s="6">
        <v>0.703983132653206</v>
      </c>
      <c r="AQ59" s="5">
        <v>3.3942041945620498</v>
      </c>
      <c r="AR59" s="5">
        <v>11.776891001602801</v>
      </c>
      <c r="AS59" s="6">
        <v>11.958385675823999</v>
      </c>
      <c r="AT59" s="5">
        <v>2.1463785893865799</v>
      </c>
      <c r="AU59" s="5">
        <v>20.341952064837901</v>
      </c>
      <c r="AV59" s="17">
        <v>18.1706165641335</v>
      </c>
      <c r="AW59" s="18">
        <v>16.899438182078399</v>
      </c>
      <c r="AX59" s="5">
        <v>840.74529222579997</v>
      </c>
      <c r="AY59" s="6">
        <v>881.49802690923502</v>
      </c>
      <c r="AZ59" s="14">
        <v>6.5380827107670898</v>
      </c>
      <c r="BA59" s="5">
        <v>4.7512283865673002</v>
      </c>
      <c r="BB59" s="6">
        <v>4.7793498759384496</v>
      </c>
      <c r="BC59" s="5">
        <v>0.83211718528992595</v>
      </c>
    </row>
    <row r="60" spans="1:55" x14ac:dyDescent="0.25">
      <c r="A60" s="3" t="s">
        <v>120</v>
      </c>
      <c r="B60" s="3" t="s">
        <v>54</v>
      </c>
      <c r="C60" s="4" t="s">
        <v>146</v>
      </c>
      <c r="D60" s="4" t="str">
        <f t="shared" si="0"/>
        <v>A11-14</v>
      </c>
      <c r="E60" s="4" t="str">
        <f>VLOOKUP(D60,'Subject characteristics'!$A$1:$D$53,2,FALSE)</f>
        <v>F</v>
      </c>
      <c r="F60" s="4">
        <f>VLOOKUP(D60,'Subject characteristics'!$A$1:$D$53,3,FALSE)</f>
        <v>71</v>
      </c>
      <c r="G60" s="4">
        <f>VLOOKUP(D60,'Subject characteristics'!$A$1:$D$53,4,FALSE)</f>
        <v>5</v>
      </c>
      <c r="H60" s="4">
        <v>1</v>
      </c>
      <c r="I60" s="4" t="str">
        <f t="shared" si="1"/>
        <v>f</v>
      </c>
      <c r="J60" s="4" t="str">
        <f t="shared" si="2"/>
        <v>case</v>
      </c>
      <c r="K60" s="5">
        <v>164.15828391861399</v>
      </c>
      <c r="L60" s="6">
        <v>158.687230947145</v>
      </c>
      <c r="M60" s="5">
        <v>4.8757781369880098</v>
      </c>
      <c r="N60" s="5">
        <v>1355300.9463102601</v>
      </c>
      <c r="O60" s="6">
        <v>1345026.73266719</v>
      </c>
      <c r="P60" s="14">
        <v>1.0802708915627499</v>
      </c>
      <c r="Q60" s="5">
        <v>8.6877903050613894E-2</v>
      </c>
      <c r="R60" s="6" t="s">
        <v>224</v>
      </c>
      <c r="S60" s="5" t="s">
        <v>224</v>
      </c>
      <c r="T60" s="5" t="s">
        <v>224</v>
      </c>
      <c r="U60" s="6" t="s">
        <v>224</v>
      </c>
      <c r="V60" s="14" t="s">
        <v>224</v>
      </c>
      <c r="W60" s="5">
        <v>0.26949562422148798</v>
      </c>
      <c r="X60" s="6">
        <v>0.27202195110668498</v>
      </c>
      <c r="Y60" s="14">
        <v>1.3134108219937699</v>
      </c>
      <c r="Z60" s="5">
        <v>4.84625012285839E-2</v>
      </c>
      <c r="AA60" s="6">
        <v>4.7381565024241699E-2</v>
      </c>
      <c r="AB60" s="5">
        <v>3.22630677027799</v>
      </c>
      <c r="AC60" s="5">
        <v>0.73316125391325204</v>
      </c>
      <c r="AD60" s="6">
        <v>0.728205243793838</v>
      </c>
      <c r="AE60" s="14">
        <v>0.96248369341854101</v>
      </c>
      <c r="AF60" s="5">
        <v>15.317493042912201</v>
      </c>
      <c r="AG60" s="6">
        <v>15.549981564100699</v>
      </c>
      <c r="AH60" s="5">
        <v>2.1143974891897099</v>
      </c>
      <c r="AI60" s="5">
        <v>0.24803523672217201</v>
      </c>
      <c r="AJ60" s="6">
        <v>0.235331643381576</v>
      </c>
      <c r="AK60" s="14">
        <v>7.6341599178879598</v>
      </c>
      <c r="AL60" s="5">
        <v>0.10510571586574401</v>
      </c>
      <c r="AM60" s="6">
        <v>0.109571262071225</v>
      </c>
      <c r="AN60" s="5">
        <v>5.7635879041804596</v>
      </c>
      <c r="AO60" s="5">
        <v>0.46998275444686699</v>
      </c>
      <c r="AP60" s="6">
        <v>0.47129871923057798</v>
      </c>
      <c r="AQ60" s="5">
        <v>0.39487806115160201</v>
      </c>
      <c r="AR60" s="5">
        <v>9.6408591965479093</v>
      </c>
      <c r="AS60" s="6">
        <v>9.6391429371998303</v>
      </c>
      <c r="AT60" s="5">
        <v>2.5180218432385E-2</v>
      </c>
      <c r="AU60" s="5">
        <v>18.699694100976998</v>
      </c>
      <c r="AV60" s="17">
        <v>17.106986796812901</v>
      </c>
      <c r="AW60" s="18">
        <v>13.166715431493699</v>
      </c>
      <c r="AX60" s="5">
        <v>816.03411862849896</v>
      </c>
      <c r="AY60" s="6">
        <v>816.52965293893703</v>
      </c>
      <c r="AZ60" s="14">
        <v>8.5825583911213199E-2</v>
      </c>
      <c r="BA60" s="5">
        <v>4.4365595475184501</v>
      </c>
      <c r="BB60" s="6">
        <v>4.3553104124377402</v>
      </c>
      <c r="BC60" s="5">
        <v>2.6382420053019402</v>
      </c>
    </row>
    <row r="61" spans="1:55" x14ac:dyDescent="0.25">
      <c r="A61" s="3" t="s">
        <v>120</v>
      </c>
      <c r="B61" s="3" t="s">
        <v>54</v>
      </c>
      <c r="C61" s="4" t="s">
        <v>146</v>
      </c>
      <c r="D61" s="4" t="str">
        <f t="shared" si="0"/>
        <v>A11-14</v>
      </c>
      <c r="E61" s="4" t="str">
        <f>VLOOKUP(D61,'Subject characteristics'!$A$1:$D$53,2,FALSE)</f>
        <v>F</v>
      </c>
      <c r="F61" s="4">
        <f>VLOOKUP(D61,'Subject characteristics'!$A$1:$D$53,3,FALSE)</f>
        <v>71</v>
      </c>
      <c r="G61" s="4">
        <f>VLOOKUP(D61,'Subject characteristics'!$A$1:$D$53,4,FALSE)</f>
        <v>5</v>
      </c>
      <c r="H61" s="4">
        <v>2</v>
      </c>
      <c r="I61" s="4" t="str">
        <f t="shared" si="1"/>
        <v>f</v>
      </c>
      <c r="J61" s="4" t="str">
        <f t="shared" si="2"/>
        <v>case</v>
      </c>
      <c r="K61" s="5">
        <v>153.216177975676</v>
      </c>
      <c r="L61" s="6">
        <v>158.687230947145</v>
      </c>
      <c r="M61" s="5">
        <v>4.8757781369880098</v>
      </c>
      <c r="N61" s="5">
        <v>1334752.51902413</v>
      </c>
      <c r="O61" s="6">
        <v>1345026.73266719</v>
      </c>
      <c r="P61" s="14">
        <v>1.0802708915627499</v>
      </c>
      <c r="Q61" s="5" t="s">
        <v>224</v>
      </c>
      <c r="R61" s="6" t="s">
        <v>224</v>
      </c>
      <c r="S61" s="5" t="s">
        <v>224</v>
      </c>
      <c r="T61" s="5" t="s">
        <v>224</v>
      </c>
      <c r="U61" s="6" t="s">
        <v>224</v>
      </c>
      <c r="V61" s="14" t="s">
        <v>224</v>
      </c>
      <c r="W61" s="5">
        <v>0.27454827799188303</v>
      </c>
      <c r="X61" s="6">
        <v>0.27202195110668498</v>
      </c>
      <c r="Y61" s="14">
        <v>1.3134108219937699</v>
      </c>
      <c r="Z61" s="5">
        <v>4.6300628819899499E-2</v>
      </c>
      <c r="AA61" s="6">
        <v>4.7381565024241699E-2</v>
      </c>
      <c r="AB61" s="5">
        <v>3.22630677027799</v>
      </c>
      <c r="AC61" s="5">
        <v>0.72324923367442295</v>
      </c>
      <c r="AD61" s="6">
        <v>0.728205243793838</v>
      </c>
      <c r="AE61" s="14">
        <v>0.96248369341854101</v>
      </c>
      <c r="AF61" s="5">
        <v>15.7824700852892</v>
      </c>
      <c r="AG61" s="6">
        <v>15.549981564100699</v>
      </c>
      <c r="AH61" s="5">
        <v>2.1143974891897099</v>
      </c>
      <c r="AI61" s="5">
        <v>0.22262805004097999</v>
      </c>
      <c r="AJ61" s="6">
        <v>0.235331643381576</v>
      </c>
      <c r="AK61" s="14">
        <v>7.6341599178879598</v>
      </c>
      <c r="AL61" s="5">
        <v>0.11403680827670599</v>
      </c>
      <c r="AM61" s="6">
        <v>0.109571262071225</v>
      </c>
      <c r="AN61" s="5">
        <v>5.7635879041804596</v>
      </c>
      <c r="AO61" s="5">
        <v>0.47261468401428902</v>
      </c>
      <c r="AP61" s="6">
        <v>0.47129871923057798</v>
      </c>
      <c r="AQ61" s="5">
        <v>0.39487806115160201</v>
      </c>
      <c r="AR61" s="5">
        <v>9.6374266778517601</v>
      </c>
      <c r="AS61" s="6">
        <v>9.6391429371998303</v>
      </c>
      <c r="AT61" s="5">
        <v>2.5180218432385E-2</v>
      </c>
      <c r="AU61" s="5">
        <v>15.5142794926488</v>
      </c>
      <c r="AV61" s="17">
        <v>17.106986796812901</v>
      </c>
      <c r="AW61" s="18">
        <v>13.166715431493699</v>
      </c>
      <c r="AX61" s="5">
        <v>817.02518724937499</v>
      </c>
      <c r="AY61" s="6">
        <v>816.52965293893703</v>
      </c>
      <c r="AZ61" s="14">
        <v>8.5825583911213199E-2</v>
      </c>
      <c r="BA61" s="5">
        <v>4.2740612773570303</v>
      </c>
      <c r="BB61" s="6">
        <v>4.3553104124377402</v>
      </c>
      <c r="BC61" s="5">
        <v>2.6382420053019402</v>
      </c>
    </row>
    <row r="62" spans="1:55" x14ac:dyDescent="0.25">
      <c r="A62" s="3" t="s">
        <v>120</v>
      </c>
      <c r="B62" s="3" t="s">
        <v>6</v>
      </c>
      <c r="C62" s="4" t="s">
        <v>122</v>
      </c>
      <c r="D62" s="4" t="str">
        <f t="shared" si="0"/>
        <v>A11-15</v>
      </c>
      <c r="E62" s="4" t="str">
        <f>VLOOKUP(D62,'Subject characteristics'!$A$1:$D$53,2,FALSE)</f>
        <v>F</v>
      </c>
      <c r="F62" s="4">
        <f>VLOOKUP(D62,'Subject characteristics'!$A$1:$D$53,3,FALSE)</f>
        <v>46</v>
      </c>
      <c r="G62" s="4">
        <f>VLOOKUP(D62,'Subject characteristics'!$A$1:$D$53,4,FALSE)</f>
        <v>12</v>
      </c>
      <c r="H62" s="4">
        <v>1</v>
      </c>
      <c r="I62" s="4" t="str">
        <f t="shared" si="1"/>
        <v>a</v>
      </c>
      <c r="J62" s="4" t="str">
        <f t="shared" si="2"/>
        <v>case</v>
      </c>
      <c r="K62" s="5">
        <v>15.402272404923499</v>
      </c>
      <c r="L62" s="6">
        <v>14.6348516410901</v>
      </c>
      <c r="M62" s="5">
        <v>7.4158377472905599</v>
      </c>
      <c r="N62" s="5">
        <v>332556.38947715098</v>
      </c>
      <c r="O62" s="6">
        <v>337294.59547034599</v>
      </c>
      <c r="P62" s="14">
        <v>1.9866417271080099</v>
      </c>
      <c r="Q62" s="5" t="s">
        <v>224</v>
      </c>
      <c r="R62" s="6" t="s">
        <v>224</v>
      </c>
      <c r="S62" s="5" t="s">
        <v>224</v>
      </c>
      <c r="T62" s="5" t="s">
        <v>224</v>
      </c>
      <c r="U62" s="6" t="s">
        <v>224</v>
      </c>
      <c r="V62" s="14" t="s">
        <v>224</v>
      </c>
      <c r="W62" s="5">
        <v>0.19298551019482499</v>
      </c>
      <c r="X62" s="6">
        <v>0.189935473329708</v>
      </c>
      <c r="Y62" s="14">
        <v>2.27098362658062</v>
      </c>
      <c r="Z62" s="5">
        <v>3.8754961799831199E-2</v>
      </c>
      <c r="AA62" s="6">
        <v>3.8038327331099402E-2</v>
      </c>
      <c r="AB62" s="5">
        <v>2.6643500281253498</v>
      </c>
      <c r="AC62" s="5">
        <v>0.40024559563996798</v>
      </c>
      <c r="AD62" s="6">
        <v>0.40197748205400002</v>
      </c>
      <c r="AE62" s="14">
        <v>0.60930210386389605</v>
      </c>
      <c r="AF62" s="5">
        <v>5.0614662081536403</v>
      </c>
      <c r="AG62" s="6">
        <v>5.0446664126594696</v>
      </c>
      <c r="AH62" s="5">
        <v>0.47096272953391899</v>
      </c>
      <c r="AI62" s="5">
        <v>0.52179561748590397</v>
      </c>
      <c r="AJ62" s="6">
        <v>0.51746217862322197</v>
      </c>
      <c r="AK62" s="14">
        <v>1.1843199879119899</v>
      </c>
      <c r="AL62" s="5">
        <v>0.14084962106108301</v>
      </c>
      <c r="AM62" s="6">
        <v>0.12893211560318499</v>
      </c>
      <c r="AN62" s="5">
        <v>13.0719159996453</v>
      </c>
      <c r="AO62" s="5">
        <v>1.21267047653226</v>
      </c>
      <c r="AP62" s="6">
        <v>1.17301168049408</v>
      </c>
      <c r="AQ62" s="5">
        <v>4.7813681787862503</v>
      </c>
      <c r="AR62" s="5">
        <v>2.5809792661771298</v>
      </c>
      <c r="AS62" s="6">
        <v>2.5983943261012699</v>
      </c>
      <c r="AT62" s="5">
        <v>0.947839736519834</v>
      </c>
      <c r="AU62" s="5">
        <v>11.083451657669301</v>
      </c>
      <c r="AV62" s="17">
        <v>8.2711286314908605</v>
      </c>
      <c r="AW62" s="18">
        <v>48.085642753193603</v>
      </c>
      <c r="AX62" s="5">
        <v>592.40508041273301</v>
      </c>
      <c r="AY62" s="6">
        <v>626.55294328112598</v>
      </c>
      <c r="AZ62" s="14">
        <v>7.7076281122613004</v>
      </c>
      <c r="BA62" s="5">
        <v>1.71106760970886</v>
      </c>
      <c r="BB62" s="6">
        <v>1.75093510208214</v>
      </c>
      <c r="BC62" s="5">
        <v>3.2200592897505298</v>
      </c>
    </row>
    <row r="63" spans="1:55" x14ac:dyDescent="0.25">
      <c r="A63" s="3" t="s">
        <v>120</v>
      </c>
      <c r="B63" s="3" t="s">
        <v>6</v>
      </c>
      <c r="C63" s="4" t="s">
        <v>122</v>
      </c>
      <c r="D63" s="4" t="str">
        <f t="shared" si="0"/>
        <v>A11-15</v>
      </c>
      <c r="E63" s="4" t="str">
        <f>VLOOKUP(D63,'Subject characteristics'!$A$1:$D$53,2,FALSE)</f>
        <v>F</v>
      </c>
      <c r="F63" s="4">
        <f>VLOOKUP(D63,'Subject characteristics'!$A$1:$D$53,3,FALSE)</f>
        <v>46</v>
      </c>
      <c r="G63" s="4">
        <f>VLOOKUP(D63,'Subject characteristics'!$A$1:$D$53,4,FALSE)</f>
        <v>12</v>
      </c>
      <c r="H63" s="4">
        <v>2</v>
      </c>
      <c r="I63" s="4" t="str">
        <f t="shared" si="1"/>
        <v>a</v>
      </c>
      <c r="J63" s="4" t="str">
        <f t="shared" si="2"/>
        <v>case</v>
      </c>
      <c r="K63" s="5">
        <v>13.8674308772567</v>
      </c>
      <c r="L63" s="6">
        <v>14.6348516410901</v>
      </c>
      <c r="M63" s="5">
        <v>7.4158377472905599</v>
      </c>
      <c r="N63" s="5">
        <v>342032.80146354198</v>
      </c>
      <c r="O63" s="6">
        <v>337294.59547034599</v>
      </c>
      <c r="P63" s="14">
        <v>1.9866417271080099</v>
      </c>
      <c r="Q63" s="5">
        <v>2.0587834613760899E-2</v>
      </c>
      <c r="R63" s="6" t="s">
        <v>224</v>
      </c>
      <c r="S63" s="5" t="s">
        <v>224</v>
      </c>
      <c r="T63" s="5" t="s">
        <v>224</v>
      </c>
      <c r="U63" s="6" t="s">
        <v>224</v>
      </c>
      <c r="V63" s="14" t="s">
        <v>224</v>
      </c>
      <c r="W63" s="5">
        <v>0.18688543646459099</v>
      </c>
      <c r="X63" s="6">
        <v>0.189935473329708</v>
      </c>
      <c r="Y63" s="14">
        <v>2.27098362658062</v>
      </c>
      <c r="Z63" s="5">
        <v>3.7321692862367598E-2</v>
      </c>
      <c r="AA63" s="6">
        <v>3.8038327331099402E-2</v>
      </c>
      <c r="AB63" s="5">
        <v>2.6643500281253498</v>
      </c>
      <c r="AC63" s="5">
        <v>0.40370936846803201</v>
      </c>
      <c r="AD63" s="6">
        <v>0.40197748205400002</v>
      </c>
      <c r="AE63" s="14">
        <v>0.60930210386389605</v>
      </c>
      <c r="AF63" s="5">
        <v>5.0278666171653104</v>
      </c>
      <c r="AG63" s="6">
        <v>5.0446664126594696</v>
      </c>
      <c r="AH63" s="5">
        <v>0.47096272953391899</v>
      </c>
      <c r="AI63" s="5">
        <v>0.51312873976053996</v>
      </c>
      <c r="AJ63" s="6">
        <v>0.51746217862322197</v>
      </c>
      <c r="AK63" s="14">
        <v>1.1843199879119899</v>
      </c>
      <c r="AL63" s="5">
        <v>0.11701461014528799</v>
      </c>
      <c r="AM63" s="6">
        <v>0.12893211560318499</v>
      </c>
      <c r="AN63" s="5">
        <v>13.0719159996453</v>
      </c>
      <c r="AO63" s="5">
        <v>1.13335288445589</v>
      </c>
      <c r="AP63" s="6">
        <v>1.17301168049408</v>
      </c>
      <c r="AQ63" s="5">
        <v>4.7813681787862503</v>
      </c>
      <c r="AR63" s="5">
        <v>2.6158093860254201</v>
      </c>
      <c r="AS63" s="6">
        <v>2.5983943261012699</v>
      </c>
      <c r="AT63" s="5">
        <v>0.947839736519834</v>
      </c>
      <c r="AU63" s="5">
        <v>5.4588056053123397</v>
      </c>
      <c r="AV63" s="17">
        <v>8.2711286314908605</v>
      </c>
      <c r="AW63" s="18">
        <v>48.085642753193603</v>
      </c>
      <c r="AX63" s="5">
        <v>660.70080614951803</v>
      </c>
      <c r="AY63" s="6">
        <v>626.55294328112598</v>
      </c>
      <c r="AZ63" s="14">
        <v>7.7076281122613004</v>
      </c>
      <c r="BA63" s="5">
        <v>1.79080259445542</v>
      </c>
      <c r="BB63" s="6">
        <v>1.75093510208214</v>
      </c>
      <c r="BC63" s="5">
        <v>3.2200592897505298</v>
      </c>
    </row>
    <row r="64" spans="1:55" x14ac:dyDescent="0.25">
      <c r="A64" s="3" t="s">
        <v>120</v>
      </c>
      <c r="B64" s="3" t="s">
        <v>16</v>
      </c>
      <c r="C64" s="4" t="s">
        <v>127</v>
      </c>
      <c r="D64" s="4" t="str">
        <f t="shared" si="0"/>
        <v>A11-15</v>
      </c>
      <c r="E64" s="4" t="str">
        <f>VLOOKUP(D64,'Subject characteristics'!$A$1:$D$53,2,FALSE)</f>
        <v>F</v>
      </c>
      <c r="F64" s="4">
        <f>VLOOKUP(D64,'Subject characteristics'!$A$1:$D$53,3,FALSE)</f>
        <v>46</v>
      </c>
      <c r="G64" s="4">
        <f>VLOOKUP(D64,'Subject characteristics'!$A$1:$D$53,4,FALSE)</f>
        <v>12</v>
      </c>
      <c r="H64" s="4">
        <v>1</v>
      </c>
      <c r="I64" s="4" t="str">
        <f t="shared" si="1"/>
        <v>b</v>
      </c>
      <c r="J64" s="4" t="str">
        <f t="shared" si="2"/>
        <v>case</v>
      </c>
      <c r="K64" s="5">
        <v>13.1979430117413</v>
      </c>
      <c r="L64" s="6">
        <v>12.8509648154969</v>
      </c>
      <c r="M64" s="5">
        <v>3.81840023703788</v>
      </c>
      <c r="N64" s="5">
        <v>364995.001082781</v>
      </c>
      <c r="O64" s="6">
        <v>367742.83524469001</v>
      </c>
      <c r="P64" s="14">
        <v>1.0567233312208699</v>
      </c>
      <c r="Q64" s="5" t="s">
        <v>224</v>
      </c>
      <c r="R64" s="6" t="s">
        <v>224</v>
      </c>
      <c r="S64" s="5" t="s">
        <v>224</v>
      </c>
      <c r="T64" s="5" t="s">
        <v>224</v>
      </c>
      <c r="U64" s="6" t="s">
        <v>224</v>
      </c>
      <c r="V64" s="14" t="s">
        <v>224</v>
      </c>
      <c r="W64" s="5">
        <v>0.205683631171376</v>
      </c>
      <c r="X64" s="6">
        <v>0.19297841960991899</v>
      </c>
      <c r="Y64" s="14">
        <v>9.3108247747860204</v>
      </c>
      <c r="Z64" s="5">
        <v>3.5532067710801099E-2</v>
      </c>
      <c r="AA64" s="6">
        <v>3.6068822116121099E-2</v>
      </c>
      <c r="AB64" s="5">
        <v>2.1045471272203402</v>
      </c>
      <c r="AC64" s="5">
        <v>0.42214351679293299</v>
      </c>
      <c r="AD64" s="6">
        <v>0.44219680021097502</v>
      </c>
      <c r="AE64" s="14">
        <v>6.4133492975019104</v>
      </c>
      <c r="AF64" s="5">
        <v>4.9445875490285101</v>
      </c>
      <c r="AG64" s="6">
        <v>4.9735655651470196</v>
      </c>
      <c r="AH64" s="5">
        <v>0.82397834850378004</v>
      </c>
      <c r="AI64" s="5">
        <v>0.46530182195298803</v>
      </c>
      <c r="AJ64" s="6">
        <v>0.46229093649765801</v>
      </c>
      <c r="AK64" s="14">
        <v>0.92107257778826601</v>
      </c>
      <c r="AL64" s="5">
        <v>0.13861419565710101</v>
      </c>
      <c r="AM64" s="6">
        <v>0.13973190835909199</v>
      </c>
      <c r="AN64" s="5">
        <v>1.13122656131646</v>
      </c>
      <c r="AO64" s="5">
        <v>1.4497026423987001</v>
      </c>
      <c r="AP64" s="6">
        <v>1.41790673145526</v>
      </c>
      <c r="AQ64" s="5">
        <v>3.1713093313320102</v>
      </c>
      <c r="AR64" s="5">
        <v>3.1898021425288401</v>
      </c>
      <c r="AS64" s="6">
        <v>3.1185464799631499</v>
      </c>
      <c r="AT64" s="5">
        <v>3.2313362986167098</v>
      </c>
      <c r="AU64" s="5">
        <v>10.430720827961</v>
      </c>
      <c r="AV64" s="17">
        <v>12.468828892626499</v>
      </c>
      <c r="AW64" s="18">
        <v>23.1162051500799</v>
      </c>
      <c r="AX64" s="5">
        <v>591.35291635131796</v>
      </c>
      <c r="AY64" s="6">
        <v>604.140254852868</v>
      </c>
      <c r="AZ64" s="14">
        <v>2.99334920828155</v>
      </c>
      <c r="BA64" s="5">
        <v>1.88031043748052</v>
      </c>
      <c r="BB64" s="6">
        <v>1.8206159497651999</v>
      </c>
      <c r="BC64" s="5">
        <v>4.6369336782316601</v>
      </c>
    </row>
    <row r="65" spans="1:55" x14ac:dyDescent="0.25">
      <c r="A65" s="3" t="s">
        <v>120</v>
      </c>
      <c r="B65" s="3" t="s">
        <v>16</v>
      </c>
      <c r="C65" s="4" t="s">
        <v>127</v>
      </c>
      <c r="D65" s="4" t="str">
        <f t="shared" si="0"/>
        <v>A11-15</v>
      </c>
      <c r="E65" s="4" t="str">
        <f>VLOOKUP(D65,'Subject characteristics'!$A$1:$D$53,2,FALSE)</f>
        <v>F</v>
      </c>
      <c r="F65" s="4">
        <f>VLOOKUP(D65,'Subject characteristics'!$A$1:$D$53,3,FALSE)</f>
        <v>46</v>
      </c>
      <c r="G65" s="4">
        <f>VLOOKUP(D65,'Subject characteristics'!$A$1:$D$53,4,FALSE)</f>
        <v>12</v>
      </c>
      <c r="H65" s="4">
        <v>2</v>
      </c>
      <c r="I65" s="4" t="str">
        <f t="shared" si="1"/>
        <v>b</v>
      </c>
      <c r="J65" s="4" t="str">
        <f t="shared" si="2"/>
        <v>case</v>
      </c>
      <c r="K65" s="5">
        <v>12.503986619252499</v>
      </c>
      <c r="L65" s="6">
        <v>12.8509648154969</v>
      </c>
      <c r="M65" s="5">
        <v>3.81840023703788</v>
      </c>
      <c r="N65" s="5">
        <v>370490.66940659902</v>
      </c>
      <c r="O65" s="6">
        <v>367742.83524469001</v>
      </c>
      <c r="P65" s="14">
        <v>1.0567233312208699</v>
      </c>
      <c r="Q65" s="5" t="s">
        <v>224</v>
      </c>
      <c r="R65" s="6" t="s">
        <v>224</v>
      </c>
      <c r="S65" s="5" t="s">
        <v>224</v>
      </c>
      <c r="T65" s="5" t="s">
        <v>224</v>
      </c>
      <c r="U65" s="6" t="s">
        <v>224</v>
      </c>
      <c r="V65" s="14" t="s">
        <v>224</v>
      </c>
      <c r="W65" s="5">
        <v>0.180273208048463</v>
      </c>
      <c r="X65" s="6">
        <v>0.19297841960991899</v>
      </c>
      <c r="Y65" s="14">
        <v>9.3108247747860204</v>
      </c>
      <c r="Z65" s="5">
        <v>3.6605576521441099E-2</v>
      </c>
      <c r="AA65" s="6">
        <v>3.6068822116121099E-2</v>
      </c>
      <c r="AB65" s="5">
        <v>2.1045471272203402</v>
      </c>
      <c r="AC65" s="5">
        <v>0.46225008362901698</v>
      </c>
      <c r="AD65" s="6">
        <v>0.44219680021097502</v>
      </c>
      <c r="AE65" s="14">
        <v>6.4133492975019104</v>
      </c>
      <c r="AF65" s="5">
        <v>5.0025435812655203</v>
      </c>
      <c r="AG65" s="6">
        <v>4.9735655651470196</v>
      </c>
      <c r="AH65" s="5">
        <v>0.82397834850378004</v>
      </c>
      <c r="AI65" s="5">
        <v>0.459280051042327</v>
      </c>
      <c r="AJ65" s="6">
        <v>0.46229093649765801</v>
      </c>
      <c r="AK65" s="14">
        <v>0.92107257778826601</v>
      </c>
      <c r="AL65" s="5">
        <v>0.14084962106108301</v>
      </c>
      <c r="AM65" s="6">
        <v>0.13973190835909199</v>
      </c>
      <c r="AN65" s="5">
        <v>1.13122656131646</v>
      </c>
      <c r="AO65" s="5">
        <v>1.38611082051181</v>
      </c>
      <c r="AP65" s="6">
        <v>1.41790673145526</v>
      </c>
      <c r="AQ65" s="5">
        <v>3.1713093313320102</v>
      </c>
      <c r="AR65" s="5">
        <v>3.04729081739745</v>
      </c>
      <c r="AS65" s="6">
        <v>3.1185464799631499</v>
      </c>
      <c r="AT65" s="5">
        <v>3.2313362986167098</v>
      </c>
      <c r="AU65" s="5">
        <v>14.506936957292099</v>
      </c>
      <c r="AV65" s="17">
        <v>12.468828892626499</v>
      </c>
      <c r="AW65" s="18">
        <v>23.1162051500799</v>
      </c>
      <c r="AX65" s="5">
        <v>616.92759335441895</v>
      </c>
      <c r="AY65" s="6">
        <v>604.140254852868</v>
      </c>
      <c r="AZ65" s="14">
        <v>2.99334920828155</v>
      </c>
      <c r="BA65" s="5">
        <v>1.7609214620498801</v>
      </c>
      <c r="BB65" s="6">
        <v>1.8206159497651999</v>
      </c>
      <c r="BC65" s="5">
        <v>4.6369336782316601</v>
      </c>
    </row>
    <row r="66" spans="1:55" x14ac:dyDescent="0.25">
      <c r="A66" s="3" t="s">
        <v>120</v>
      </c>
      <c r="B66" s="3" t="s">
        <v>26</v>
      </c>
      <c r="C66" s="4" t="s">
        <v>132</v>
      </c>
      <c r="D66" s="4" t="str">
        <f t="shared" ref="D66:D129" si="3">LEFT(C66,LEN(C66)-1)</f>
        <v>A11-15</v>
      </c>
      <c r="E66" s="4" t="str">
        <f>VLOOKUP(D66,'Subject characteristics'!$A$1:$D$53,2,FALSE)</f>
        <v>F</v>
      </c>
      <c r="F66" s="4">
        <f>VLOOKUP(D66,'Subject characteristics'!$A$1:$D$53,3,FALSE)</f>
        <v>46</v>
      </c>
      <c r="G66" s="4">
        <f>VLOOKUP(D66,'Subject characteristics'!$A$1:$D$53,4,FALSE)</f>
        <v>12</v>
      </c>
      <c r="H66" s="4">
        <v>1</v>
      </c>
      <c r="I66" s="4" t="str">
        <f t="shared" ref="I66:I129" si="4">RIGHT(C66,1)</f>
        <v>c</v>
      </c>
      <c r="J66" s="4" t="str">
        <f t="shared" ref="J66:J129" si="5">IF(LEFT(C66,3) = "A11", "case","control")</f>
        <v>case</v>
      </c>
      <c r="K66" s="5">
        <v>10.8826568461985</v>
      </c>
      <c r="L66" s="6">
        <v>10.787565242661399</v>
      </c>
      <c r="M66" s="5">
        <v>1.24661897624695</v>
      </c>
      <c r="N66" s="5">
        <v>309099.08036205999</v>
      </c>
      <c r="O66" s="6">
        <v>309752.67170005001</v>
      </c>
      <c r="P66" s="14">
        <v>0.29840508860241799</v>
      </c>
      <c r="Q66" s="5" t="s">
        <v>224</v>
      </c>
      <c r="R66" s="6" t="s">
        <v>224</v>
      </c>
      <c r="S66" s="5" t="s">
        <v>224</v>
      </c>
      <c r="T66" s="5" t="s">
        <v>224</v>
      </c>
      <c r="U66" s="6" t="s">
        <v>224</v>
      </c>
      <c r="V66" s="14" t="s">
        <v>224</v>
      </c>
      <c r="W66" s="5">
        <v>0.241929772370229</v>
      </c>
      <c r="X66" s="6">
        <v>0.20957490188596101</v>
      </c>
      <c r="Y66" s="14">
        <v>21.833099400697499</v>
      </c>
      <c r="Z66" s="5">
        <v>4.0010174049978899E-2</v>
      </c>
      <c r="AA66" s="6">
        <v>3.9203345507583698E-2</v>
      </c>
      <c r="AB66" s="5">
        <v>2.9105369768614899</v>
      </c>
      <c r="AC66" s="5">
        <v>0.784754852644025</v>
      </c>
      <c r="AD66" s="6">
        <v>0.76610736547979497</v>
      </c>
      <c r="AE66" s="14">
        <v>3.4422759054557099</v>
      </c>
      <c r="AF66" s="5">
        <v>4.9811153127603003</v>
      </c>
      <c r="AG66" s="6">
        <v>4.8992816245797002</v>
      </c>
      <c r="AH66" s="5">
        <v>2.3621894096350302</v>
      </c>
      <c r="AI66" s="5">
        <v>0.49881304191426301</v>
      </c>
      <c r="AJ66" s="6">
        <v>0.49787138414660798</v>
      </c>
      <c r="AK66" s="14">
        <v>0.26747976054392503</v>
      </c>
      <c r="AL66" s="5">
        <v>9.6922120568749603E-2</v>
      </c>
      <c r="AM66" s="6">
        <v>0.10399075289885901</v>
      </c>
      <c r="AN66" s="5">
        <v>9.6129275248086099</v>
      </c>
      <c r="AO66" s="5">
        <v>0.97676037949995198</v>
      </c>
      <c r="AP66" s="6">
        <v>0.90583116705575795</v>
      </c>
      <c r="AQ66" s="5">
        <v>11.073703119871499</v>
      </c>
      <c r="AR66" s="5">
        <v>2.1905024600217402</v>
      </c>
      <c r="AS66" s="6">
        <v>2.1206827488921398</v>
      </c>
      <c r="AT66" s="5">
        <v>4.6560468534025903</v>
      </c>
      <c r="AU66" s="5">
        <v>2.6634737884531701</v>
      </c>
      <c r="AV66" s="17">
        <v>8.0527038374313999</v>
      </c>
      <c r="AW66" s="18">
        <v>94.645505160471501</v>
      </c>
      <c r="AX66" s="5">
        <v>623.81102223662594</v>
      </c>
      <c r="AY66" s="6">
        <v>671.70275040475894</v>
      </c>
      <c r="AZ66" s="14">
        <v>10.083199966063299</v>
      </c>
      <c r="BA66" s="5">
        <v>1.61661427737707</v>
      </c>
      <c r="BB66" s="6">
        <v>1.58247822465243</v>
      </c>
      <c r="BC66" s="5">
        <v>3.0506371574032798</v>
      </c>
    </row>
    <row r="67" spans="1:55" x14ac:dyDescent="0.25">
      <c r="A67" s="3" t="s">
        <v>120</v>
      </c>
      <c r="B67" s="3" t="s">
        <v>26</v>
      </c>
      <c r="C67" s="4" t="s">
        <v>132</v>
      </c>
      <c r="D67" s="4" t="str">
        <f t="shared" si="3"/>
        <v>A11-15</v>
      </c>
      <c r="E67" s="4" t="str">
        <f>VLOOKUP(D67,'Subject characteristics'!$A$1:$D$53,2,FALSE)</f>
        <v>F</v>
      </c>
      <c r="F67" s="4">
        <f>VLOOKUP(D67,'Subject characteristics'!$A$1:$D$53,3,FALSE)</f>
        <v>46</v>
      </c>
      <c r="G67" s="4">
        <f>VLOOKUP(D67,'Subject characteristics'!$A$1:$D$53,4,FALSE)</f>
        <v>12</v>
      </c>
      <c r="H67" s="4">
        <v>2</v>
      </c>
      <c r="I67" s="4" t="str">
        <f t="shared" si="4"/>
        <v>c</v>
      </c>
      <c r="J67" s="4" t="str">
        <f t="shared" si="5"/>
        <v>case</v>
      </c>
      <c r="K67" s="5">
        <v>10.6924736391243</v>
      </c>
      <c r="L67" s="6">
        <v>10.787565242661399</v>
      </c>
      <c r="M67" s="5">
        <v>1.24661897624695</v>
      </c>
      <c r="N67" s="5">
        <v>310406.26303804002</v>
      </c>
      <c r="O67" s="6">
        <v>309752.67170005001</v>
      </c>
      <c r="P67" s="14">
        <v>0.29840508860241799</v>
      </c>
      <c r="Q67" s="5">
        <v>2.61397121880426E-3</v>
      </c>
      <c r="R67" s="6" t="s">
        <v>224</v>
      </c>
      <c r="S67" s="5" t="s">
        <v>224</v>
      </c>
      <c r="T67" s="5" t="s">
        <v>224</v>
      </c>
      <c r="U67" s="6" t="s">
        <v>224</v>
      </c>
      <c r="V67" s="14" t="s">
        <v>224</v>
      </c>
      <c r="W67" s="5">
        <v>0.17722003140169401</v>
      </c>
      <c r="X67" s="6">
        <v>0.20957490188596101</v>
      </c>
      <c r="Y67" s="14">
        <v>21.833099400697499</v>
      </c>
      <c r="Z67" s="5">
        <v>3.8396516965188497E-2</v>
      </c>
      <c r="AA67" s="6">
        <v>3.9203345507583698E-2</v>
      </c>
      <c r="AB67" s="5">
        <v>2.9105369768614899</v>
      </c>
      <c r="AC67" s="5">
        <v>0.74745987831556504</v>
      </c>
      <c r="AD67" s="6">
        <v>0.76610736547979497</v>
      </c>
      <c r="AE67" s="14">
        <v>3.4422759054557099</v>
      </c>
      <c r="AF67" s="5">
        <v>4.8174479363991001</v>
      </c>
      <c r="AG67" s="6">
        <v>4.8992816245797002</v>
      </c>
      <c r="AH67" s="5">
        <v>2.3621894096350302</v>
      </c>
      <c r="AI67" s="5">
        <v>0.496929726378953</v>
      </c>
      <c r="AJ67" s="6">
        <v>0.49787138414660798</v>
      </c>
      <c r="AK67" s="14">
        <v>0.26747976054392503</v>
      </c>
      <c r="AL67" s="5">
        <v>0.11105938522896899</v>
      </c>
      <c r="AM67" s="6">
        <v>0.10399075289885901</v>
      </c>
      <c r="AN67" s="5">
        <v>9.6129275248086099</v>
      </c>
      <c r="AO67" s="5">
        <v>0.83490195461156302</v>
      </c>
      <c r="AP67" s="6">
        <v>0.90583116705575795</v>
      </c>
      <c r="AQ67" s="5">
        <v>11.073703119871499</v>
      </c>
      <c r="AR67" s="5">
        <v>2.0508630377625501</v>
      </c>
      <c r="AS67" s="6">
        <v>2.1206827488921398</v>
      </c>
      <c r="AT67" s="5">
        <v>4.6560468534025903</v>
      </c>
      <c r="AU67" s="5">
        <v>13.441933886409601</v>
      </c>
      <c r="AV67" s="17">
        <v>8.0527038374313999</v>
      </c>
      <c r="AW67" s="18">
        <v>94.645505160471501</v>
      </c>
      <c r="AX67" s="5">
        <v>719.59447857289194</v>
      </c>
      <c r="AY67" s="6">
        <v>671.70275040475894</v>
      </c>
      <c r="AZ67" s="14">
        <v>10.083199966063299</v>
      </c>
      <c r="BA67" s="5">
        <v>1.5483421719278001</v>
      </c>
      <c r="BB67" s="6">
        <v>1.58247822465243</v>
      </c>
      <c r="BC67" s="5">
        <v>3.0506371574032798</v>
      </c>
    </row>
    <row r="68" spans="1:55" x14ac:dyDescent="0.25">
      <c r="A68" s="3" t="s">
        <v>120</v>
      </c>
      <c r="B68" s="3" t="s">
        <v>36</v>
      </c>
      <c r="C68" s="4" t="s">
        <v>137</v>
      </c>
      <c r="D68" s="4" t="str">
        <f t="shared" si="3"/>
        <v>A11-15</v>
      </c>
      <c r="E68" s="4" t="str">
        <f>VLOOKUP(D68,'Subject characteristics'!$A$1:$D$53,2,FALSE)</f>
        <v>F</v>
      </c>
      <c r="F68" s="4">
        <f>VLOOKUP(D68,'Subject characteristics'!$A$1:$D$53,3,FALSE)</f>
        <v>46</v>
      </c>
      <c r="G68" s="4">
        <f>VLOOKUP(D68,'Subject characteristics'!$A$1:$D$53,4,FALSE)</f>
        <v>12</v>
      </c>
      <c r="H68" s="4">
        <v>1</v>
      </c>
      <c r="I68" s="4" t="str">
        <f t="shared" si="4"/>
        <v>d</v>
      </c>
      <c r="J68" s="4" t="str">
        <f t="shared" si="5"/>
        <v>case</v>
      </c>
      <c r="K68" s="5">
        <v>13.840534264475901</v>
      </c>
      <c r="L68" s="6">
        <v>13.5212711416671</v>
      </c>
      <c r="M68" s="5">
        <v>3.3392292300859601</v>
      </c>
      <c r="N68" s="5">
        <v>626996.11781674903</v>
      </c>
      <c r="O68" s="6">
        <v>628961.62122203899</v>
      </c>
      <c r="P68" s="14">
        <v>0.44194136476111201</v>
      </c>
      <c r="Q68" s="5" t="s">
        <v>224</v>
      </c>
      <c r="R68" s="6" t="s">
        <v>224</v>
      </c>
      <c r="S68" s="5" t="s">
        <v>224</v>
      </c>
      <c r="T68" s="5" t="s">
        <v>224</v>
      </c>
      <c r="U68" s="6" t="s">
        <v>224</v>
      </c>
      <c r="V68" s="14" t="s">
        <v>224</v>
      </c>
      <c r="W68" s="5">
        <v>0.178746730310507</v>
      </c>
      <c r="X68" s="6">
        <v>0.179382770338923</v>
      </c>
      <c r="Y68" s="14">
        <v>0.50143970499387902</v>
      </c>
      <c r="Z68" s="5">
        <v>3.4995619030353198E-2</v>
      </c>
      <c r="AA68" s="6">
        <v>3.5979604944574299E-2</v>
      </c>
      <c r="AB68" s="5">
        <v>3.8676528750640902</v>
      </c>
      <c r="AC68" s="5">
        <v>0.51228269399272197</v>
      </c>
      <c r="AD68" s="6">
        <v>0.51963597133935302</v>
      </c>
      <c r="AE68" s="14">
        <v>2.0012287688036201</v>
      </c>
      <c r="AF68" s="5">
        <v>4.9484839829106004</v>
      </c>
      <c r="AG68" s="6">
        <v>4.9803836786261497</v>
      </c>
      <c r="AH68" s="5">
        <v>0.90581339164907104</v>
      </c>
      <c r="AI68" s="5">
        <v>0.81765003615269505</v>
      </c>
      <c r="AJ68" s="6">
        <v>0.82370986664175105</v>
      </c>
      <c r="AK68" s="14">
        <v>1.04040206514011</v>
      </c>
      <c r="AL68" s="5">
        <v>0.114781223605896</v>
      </c>
      <c r="AM68" s="6">
        <v>0.11813161317509301</v>
      </c>
      <c r="AN68" s="5">
        <v>4.0109215819891304</v>
      </c>
      <c r="AO68" s="5">
        <v>1.1461573576911499</v>
      </c>
      <c r="AP68" s="6">
        <v>1.1051436621616499</v>
      </c>
      <c r="AQ68" s="5">
        <v>5.2483786901881198</v>
      </c>
      <c r="AR68" s="5">
        <v>2.5774959648207498</v>
      </c>
      <c r="AS68" s="6">
        <v>2.5827208376394499</v>
      </c>
      <c r="AT68" s="5">
        <v>0.28609696774820098</v>
      </c>
      <c r="AU68" s="5">
        <v>10.430720827961</v>
      </c>
      <c r="AV68" s="17">
        <v>12.9725001603049</v>
      </c>
      <c r="AW68" s="18">
        <v>27.7095298511517</v>
      </c>
      <c r="AX68" s="5">
        <v>606.05166691862701</v>
      </c>
      <c r="AY68" s="6">
        <v>653.77272213847698</v>
      </c>
      <c r="AZ68" s="14">
        <v>10.322817275385299</v>
      </c>
      <c r="BA68" s="5">
        <v>1.78356079882465</v>
      </c>
      <c r="BB68" s="6">
        <v>1.7459536034663301</v>
      </c>
      <c r="BC68" s="5">
        <v>3.0461637475908701</v>
      </c>
    </row>
    <row r="69" spans="1:55" x14ac:dyDescent="0.25">
      <c r="A69" s="3" t="s">
        <v>120</v>
      </c>
      <c r="B69" s="3" t="s">
        <v>36</v>
      </c>
      <c r="C69" s="4" t="s">
        <v>137</v>
      </c>
      <c r="D69" s="4" t="str">
        <f t="shared" si="3"/>
        <v>A11-15</v>
      </c>
      <c r="E69" s="4" t="str">
        <f>VLOOKUP(D69,'Subject characteristics'!$A$1:$D$53,2,FALSE)</f>
        <v>F</v>
      </c>
      <c r="F69" s="4">
        <f>VLOOKUP(D69,'Subject characteristics'!$A$1:$D$53,3,FALSE)</f>
        <v>46</v>
      </c>
      <c r="G69" s="4">
        <f>VLOOKUP(D69,'Subject characteristics'!$A$1:$D$53,4,FALSE)</f>
        <v>12</v>
      </c>
      <c r="H69" s="4">
        <v>2</v>
      </c>
      <c r="I69" s="4" t="str">
        <f t="shared" si="4"/>
        <v>d</v>
      </c>
      <c r="J69" s="4" t="str">
        <f t="shared" si="5"/>
        <v>case</v>
      </c>
      <c r="K69" s="5">
        <v>13.2020080188584</v>
      </c>
      <c r="L69" s="6">
        <v>13.5212711416671</v>
      </c>
      <c r="M69" s="5">
        <v>3.3392292300859601</v>
      </c>
      <c r="N69" s="5">
        <v>630927.12462732999</v>
      </c>
      <c r="O69" s="6">
        <v>628961.62122203899</v>
      </c>
      <c r="P69" s="14">
        <v>0.44194136476111201</v>
      </c>
      <c r="Q69" s="5" t="s">
        <v>224</v>
      </c>
      <c r="R69" s="6" t="s">
        <v>224</v>
      </c>
      <c r="S69" s="5" t="s">
        <v>224</v>
      </c>
      <c r="T69" s="5" t="s">
        <v>224</v>
      </c>
      <c r="U69" s="6" t="s">
        <v>224</v>
      </c>
      <c r="V69" s="14" t="s">
        <v>224</v>
      </c>
      <c r="W69" s="5">
        <v>0.18001881036733799</v>
      </c>
      <c r="X69" s="6">
        <v>0.179382770338923</v>
      </c>
      <c r="Y69" s="14">
        <v>0.50143970499387902</v>
      </c>
      <c r="Z69" s="5">
        <v>3.6963590858795303E-2</v>
      </c>
      <c r="AA69" s="6">
        <v>3.5979604944574299E-2</v>
      </c>
      <c r="AB69" s="5">
        <v>3.8676528750640902</v>
      </c>
      <c r="AC69" s="5">
        <v>0.52698924868598296</v>
      </c>
      <c r="AD69" s="6">
        <v>0.51963597133935302</v>
      </c>
      <c r="AE69" s="14">
        <v>2.0012287688036201</v>
      </c>
      <c r="AF69" s="5">
        <v>5.0122833743416901</v>
      </c>
      <c r="AG69" s="6">
        <v>4.9803836786261497</v>
      </c>
      <c r="AH69" s="5">
        <v>0.90581339164907104</v>
      </c>
      <c r="AI69" s="5">
        <v>0.82976969713080595</v>
      </c>
      <c r="AJ69" s="6">
        <v>0.82370986664175105</v>
      </c>
      <c r="AK69" s="14">
        <v>1.04040206514011</v>
      </c>
      <c r="AL69" s="5">
        <v>0.12148200274429</v>
      </c>
      <c r="AM69" s="6">
        <v>0.11813161317509301</v>
      </c>
      <c r="AN69" s="5">
        <v>4.0109215819891304</v>
      </c>
      <c r="AO69" s="5">
        <v>1.06412996663215</v>
      </c>
      <c r="AP69" s="6">
        <v>1.1051436621616499</v>
      </c>
      <c r="AQ69" s="5">
        <v>5.2483786901881198</v>
      </c>
      <c r="AR69" s="5">
        <v>2.5879457104581598</v>
      </c>
      <c r="AS69" s="6">
        <v>2.5827208376394499</v>
      </c>
      <c r="AT69" s="5">
        <v>0.28609696774820098</v>
      </c>
      <c r="AU69" s="5">
        <v>15.5142794926488</v>
      </c>
      <c r="AV69" s="17">
        <v>12.9725001603049</v>
      </c>
      <c r="AW69" s="18">
        <v>27.7095298511517</v>
      </c>
      <c r="AX69" s="5">
        <v>701.49377735832797</v>
      </c>
      <c r="AY69" s="6">
        <v>653.77272213847698</v>
      </c>
      <c r="AZ69" s="14">
        <v>10.322817275385299</v>
      </c>
      <c r="BA69" s="5">
        <v>1.70834640810801</v>
      </c>
      <c r="BB69" s="6">
        <v>1.7459536034663301</v>
      </c>
      <c r="BC69" s="5">
        <v>3.0461637475908701</v>
      </c>
    </row>
    <row r="70" spans="1:55" x14ac:dyDescent="0.25">
      <c r="A70" s="3" t="s">
        <v>120</v>
      </c>
      <c r="B70" s="3" t="s">
        <v>46</v>
      </c>
      <c r="C70" s="4" t="s">
        <v>142</v>
      </c>
      <c r="D70" s="4" t="str">
        <f t="shared" si="3"/>
        <v>A11-15</v>
      </c>
      <c r="E70" s="4" t="str">
        <f>VLOOKUP(D70,'Subject characteristics'!$A$1:$D$53,2,FALSE)</f>
        <v>F</v>
      </c>
      <c r="F70" s="4">
        <f>VLOOKUP(D70,'Subject characteristics'!$A$1:$D$53,3,FALSE)</f>
        <v>46</v>
      </c>
      <c r="G70" s="4">
        <f>VLOOKUP(D70,'Subject characteristics'!$A$1:$D$53,4,FALSE)</f>
        <v>12</v>
      </c>
      <c r="H70" s="4">
        <v>1</v>
      </c>
      <c r="I70" s="4" t="str">
        <f t="shared" si="4"/>
        <v>e</v>
      </c>
      <c r="J70" s="4" t="str">
        <f t="shared" si="5"/>
        <v>case</v>
      </c>
      <c r="K70" s="5">
        <v>13.966877889848501</v>
      </c>
      <c r="L70" s="6">
        <v>13.2142458918765</v>
      </c>
      <c r="M70" s="5">
        <v>8.0548098447475702</v>
      </c>
      <c r="N70" s="5">
        <v>406998.26806567202</v>
      </c>
      <c r="O70" s="6">
        <v>406969.99056300602</v>
      </c>
      <c r="P70" s="14">
        <v>9.82638246241168E-3</v>
      </c>
      <c r="Q70" s="5">
        <v>5.6055492253460001E-2</v>
      </c>
      <c r="R70" s="6" t="s">
        <v>224</v>
      </c>
      <c r="S70" s="5" t="s">
        <v>224</v>
      </c>
      <c r="T70" s="5" t="s">
        <v>224</v>
      </c>
      <c r="U70" s="6" t="s">
        <v>224</v>
      </c>
      <c r="V70" s="14" t="s">
        <v>224</v>
      </c>
      <c r="W70" s="5">
        <v>0.15862668249331099</v>
      </c>
      <c r="X70" s="6">
        <v>0.16193984320178401</v>
      </c>
      <c r="Y70" s="14">
        <v>2.8933687445936398</v>
      </c>
      <c r="Z70" s="5">
        <v>3.7142630952805997E-2</v>
      </c>
      <c r="AA70" s="6">
        <v>3.9473843274386897E-2</v>
      </c>
      <c r="AB70" s="5">
        <v>8.3519409524791506</v>
      </c>
      <c r="AC70" s="5">
        <v>0.59669733343685805</v>
      </c>
      <c r="AD70" s="6">
        <v>0.59725674489990699</v>
      </c>
      <c r="AE70" s="14">
        <v>0.132460166376764</v>
      </c>
      <c r="AF70" s="5">
        <v>7.8282170924335501</v>
      </c>
      <c r="AG70" s="6">
        <v>7.8643281282025903</v>
      </c>
      <c r="AH70" s="5">
        <v>0.649371639934194</v>
      </c>
      <c r="AI70" s="5">
        <v>2.5868969154052199</v>
      </c>
      <c r="AJ70" s="6">
        <v>2.54661559783748</v>
      </c>
      <c r="AK70" s="14">
        <v>2.2369448165998298</v>
      </c>
      <c r="AL70" s="5">
        <v>0.385973083480732</v>
      </c>
      <c r="AM70" s="6">
        <v>0.36613274709709398</v>
      </c>
      <c r="AN70" s="5">
        <v>7.66346988032321</v>
      </c>
      <c r="AO70" s="5">
        <v>2.4499979306337001</v>
      </c>
      <c r="AP70" s="6">
        <v>2.30967689426399</v>
      </c>
      <c r="AQ70" s="5">
        <v>8.5918473364444097</v>
      </c>
      <c r="AR70" s="5">
        <v>41.900132386472997</v>
      </c>
      <c r="AS70" s="6">
        <v>42.3715543179609</v>
      </c>
      <c r="AT70" s="5">
        <v>1.5734407194682001</v>
      </c>
      <c r="AU70" s="5">
        <v>15.9992810634292</v>
      </c>
      <c r="AV70" s="17">
        <v>13.215000945695101</v>
      </c>
      <c r="AW70" s="18">
        <v>29.796189346683501</v>
      </c>
      <c r="AX70" s="5">
        <v>696.80201130381295</v>
      </c>
      <c r="AY70" s="6">
        <v>727.38030527674402</v>
      </c>
      <c r="AZ70" s="14">
        <v>5.94520331895668</v>
      </c>
      <c r="BA70" s="5">
        <v>2.7668860753529199</v>
      </c>
      <c r="BB70" s="6">
        <v>2.7642242075003498</v>
      </c>
      <c r="BC70" s="5">
        <v>0.136184670119678</v>
      </c>
    </row>
    <row r="71" spans="1:55" x14ac:dyDescent="0.25">
      <c r="A71" s="3" t="s">
        <v>120</v>
      </c>
      <c r="B71" s="3" t="s">
        <v>46</v>
      </c>
      <c r="C71" s="4" t="s">
        <v>142</v>
      </c>
      <c r="D71" s="4" t="str">
        <f t="shared" si="3"/>
        <v>A11-15</v>
      </c>
      <c r="E71" s="4" t="str">
        <f>VLOOKUP(D71,'Subject characteristics'!$A$1:$D$53,2,FALSE)</f>
        <v>F</v>
      </c>
      <c r="F71" s="4">
        <f>VLOOKUP(D71,'Subject characteristics'!$A$1:$D$53,3,FALSE)</f>
        <v>46</v>
      </c>
      <c r="G71" s="4">
        <f>VLOOKUP(D71,'Subject characteristics'!$A$1:$D$53,4,FALSE)</f>
        <v>12</v>
      </c>
      <c r="H71" s="4">
        <v>2</v>
      </c>
      <c r="I71" s="4" t="str">
        <f t="shared" si="4"/>
        <v>e</v>
      </c>
      <c r="J71" s="4" t="str">
        <f t="shared" si="5"/>
        <v>case</v>
      </c>
      <c r="K71" s="5">
        <v>12.4616138939045</v>
      </c>
      <c r="L71" s="6">
        <v>13.2142458918765</v>
      </c>
      <c r="M71" s="5">
        <v>8.0548098447475702</v>
      </c>
      <c r="N71" s="5">
        <v>406941.71306033997</v>
      </c>
      <c r="O71" s="6">
        <v>406969.99056300602</v>
      </c>
      <c r="P71" s="14">
        <v>9.82638246241168E-3</v>
      </c>
      <c r="Q71" s="5" t="s">
        <v>224</v>
      </c>
      <c r="R71" s="6" t="s">
        <v>224</v>
      </c>
      <c r="S71" s="5" t="s">
        <v>224</v>
      </c>
      <c r="T71" s="5" t="s">
        <v>224</v>
      </c>
      <c r="U71" s="6" t="s">
        <v>224</v>
      </c>
      <c r="V71" s="14" t="s">
        <v>224</v>
      </c>
      <c r="W71" s="5">
        <v>0.16525300391025699</v>
      </c>
      <c r="X71" s="6">
        <v>0.16193984320178401</v>
      </c>
      <c r="Y71" s="14">
        <v>2.8933687445936398</v>
      </c>
      <c r="Z71" s="5">
        <v>4.1805055595967699E-2</v>
      </c>
      <c r="AA71" s="6">
        <v>3.9473843274386897E-2</v>
      </c>
      <c r="AB71" s="5">
        <v>8.3519409524791506</v>
      </c>
      <c r="AC71" s="5">
        <v>0.59781615636295604</v>
      </c>
      <c r="AD71" s="6">
        <v>0.59725674489990699</v>
      </c>
      <c r="AE71" s="14">
        <v>0.132460166376764</v>
      </c>
      <c r="AF71" s="5">
        <v>7.9004391639716296</v>
      </c>
      <c r="AG71" s="6">
        <v>7.8643281282025903</v>
      </c>
      <c r="AH71" s="5">
        <v>0.649371639934194</v>
      </c>
      <c r="AI71" s="5">
        <v>2.5063342802697499</v>
      </c>
      <c r="AJ71" s="6">
        <v>2.54661559783748</v>
      </c>
      <c r="AK71" s="14">
        <v>2.2369448165998298</v>
      </c>
      <c r="AL71" s="5">
        <v>0.34629241071345601</v>
      </c>
      <c r="AM71" s="6">
        <v>0.36613274709709398</v>
      </c>
      <c r="AN71" s="5">
        <v>7.66346988032321</v>
      </c>
      <c r="AO71" s="5">
        <v>2.16935585789428</v>
      </c>
      <c r="AP71" s="6">
        <v>2.30967689426399</v>
      </c>
      <c r="AQ71" s="5">
        <v>8.5918473364444097</v>
      </c>
      <c r="AR71" s="5">
        <v>42.842976249448903</v>
      </c>
      <c r="AS71" s="6">
        <v>42.3715543179609</v>
      </c>
      <c r="AT71" s="5">
        <v>1.5734407194682001</v>
      </c>
      <c r="AU71" s="5">
        <v>10.430720827961</v>
      </c>
      <c r="AV71" s="17">
        <v>13.215000945695101</v>
      </c>
      <c r="AW71" s="18">
        <v>29.796189346683501</v>
      </c>
      <c r="AX71" s="5">
        <v>757.95859924967499</v>
      </c>
      <c r="AY71" s="6">
        <v>727.38030527674402</v>
      </c>
      <c r="AZ71" s="14">
        <v>5.94520331895668</v>
      </c>
      <c r="BA71" s="5">
        <v>2.76156233964777</v>
      </c>
      <c r="BB71" s="6">
        <v>2.7642242075003498</v>
      </c>
      <c r="BC71" s="5">
        <v>0.136184670119678</v>
      </c>
    </row>
    <row r="72" spans="1:55" x14ac:dyDescent="0.25">
      <c r="A72" s="3" t="s">
        <v>120</v>
      </c>
      <c r="B72" s="3" t="s">
        <v>56</v>
      </c>
      <c r="C72" s="4" t="s">
        <v>147</v>
      </c>
      <c r="D72" s="4" t="str">
        <f t="shared" si="3"/>
        <v>A11-15</v>
      </c>
      <c r="E72" s="4" t="str">
        <f>VLOOKUP(D72,'Subject characteristics'!$A$1:$D$53,2,FALSE)</f>
        <v>F</v>
      </c>
      <c r="F72" s="4">
        <f>VLOOKUP(D72,'Subject characteristics'!$A$1:$D$53,3,FALSE)</f>
        <v>46</v>
      </c>
      <c r="G72" s="4">
        <f>VLOOKUP(D72,'Subject characteristics'!$A$1:$D$53,4,FALSE)</f>
        <v>12</v>
      </c>
      <c r="H72" s="4">
        <v>1</v>
      </c>
      <c r="I72" s="4" t="str">
        <f t="shared" si="4"/>
        <v>f</v>
      </c>
      <c r="J72" s="4" t="str">
        <f t="shared" si="5"/>
        <v>case</v>
      </c>
      <c r="K72" s="5">
        <v>11.6894307889803</v>
      </c>
      <c r="L72" s="6">
        <v>11.346041038456599</v>
      </c>
      <c r="M72" s="5">
        <v>4.2801400129309499</v>
      </c>
      <c r="N72" s="5">
        <v>388610.53301812703</v>
      </c>
      <c r="O72" s="6">
        <v>391723.14083181799</v>
      </c>
      <c r="P72" s="14">
        <v>1.12372533701302</v>
      </c>
      <c r="Q72" s="5" t="s">
        <v>224</v>
      </c>
      <c r="R72" s="6" t="s">
        <v>224</v>
      </c>
      <c r="S72" s="5" t="s">
        <v>224</v>
      </c>
      <c r="T72" s="5">
        <v>0.116079950903097</v>
      </c>
      <c r="U72" s="6" t="s">
        <v>224</v>
      </c>
      <c r="V72" s="14" t="s">
        <v>224</v>
      </c>
      <c r="W72" s="5">
        <v>0.20060602288652299</v>
      </c>
      <c r="X72" s="6">
        <v>0.19628754191397799</v>
      </c>
      <c r="Y72" s="14">
        <v>3.1113815480451801</v>
      </c>
      <c r="Z72" s="5">
        <v>3.7321692862367598E-2</v>
      </c>
      <c r="AA72" s="6">
        <v>4.0192165461306703E-2</v>
      </c>
      <c r="AB72" s="5">
        <v>10.100130792276101</v>
      </c>
      <c r="AC72" s="5">
        <v>0.38057179317704898</v>
      </c>
      <c r="AD72" s="6">
        <v>0.38751956205559801</v>
      </c>
      <c r="AE72" s="14">
        <v>2.5355181875615602</v>
      </c>
      <c r="AF72" s="5">
        <v>4.3294863200144098</v>
      </c>
      <c r="AG72" s="6">
        <v>4.3736241873193</v>
      </c>
      <c r="AH72" s="5">
        <v>1.4272001407386901</v>
      </c>
      <c r="AI72" s="5">
        <v>0.92944972695429096</v>
      </c>
      <c r="AJ72" s="6">
        <v>0.93608702989167702</v>
      </c>
      <c r="AK72" s="14">
        <v>1.00274478033477</v>
      </c>
      <c r="AL72" s="5">
        <v>0.15202929711402</v>
      </c>
      <c r="AM72" s="6">
        <v>0.14122423065766199</v>
      </c>
      <c r="AN72" s="5">
        <v>10.8201485352511</v>
      </c>
      <c r="AO72" s="5">
        <v>1.0153343817895799</v>
      </c>
      <c r="AP72" s="6">
        <v>1.08842563688639</v>
      </c>
      <c r="AQ72" s="5">
        <v>9.4968954006334698</v>
      </c>
      <c r="AR72" s="5">
        <v>3.0855327617835502</v>
      </c>
      <c r="AS72" s="6">
        <v>3.06119651305402</v>
      </c>
      <c r="AT72" s="5">
        <v>1.12428760662118</v>
      </c>
      <c r="AU72" s="5">
        <v>19.534256436161801</v>
      </c>
      <c r="AV72" s="17">
        <v>17.766768749795499</v>
      </c>
      <c r="AW72" s="18">
        <v>14.068990780416501</v>
      </c>
      <c r="AX72" s="5">
        <v>609.40196819475204</v>
      </c>
      <c r="AY72" s="6">
        <v>607.09818931504196</v>
      </c>
      <c r="AZ72" s="14">
        <v>0.53665706696821602</v>
      </c>
      <c r="BA72" s="5">
        <v>2.2042171075006198</v>
      </c>
      <c r="BB72" s="6">
        <v>2.1418240377275799</v>
      </c>
      <c r="BC72" s="5">
        <v>4.1197187031634499</v>
      </c>
    </row>
    <row r="73" spans="1:55" x14ac:dyDescent="0.25">
      <c r="A73" s="3" t="s">
        <v>120</v>
      </c>
      <c r="B73" s="3" t="s">
        <v>56</v>
      </c>
      <c r="C73" s="4" t="s">
        <v>147</v>
      </c>
      <c r="D73" s="4" t="str">
        <f t="shared" si="3"/>
        <v>A11-15</v>
      </c>
      <c r="E73" s="4" t="str">
        <f>VLOOKUP(D73,'Subject characteristics'!$A$1:$D$53,2,FALSE)</f>
        <v>F</v>
      </c>
      <c r="F73" s="4">
        <f>VLOOKUP(D73,'Subject characteristics'!$A$1:$D$53,3,FALSE)</f>
        <v>46</v>
      </c>
      <c r="G73" s="4">
        <f>VLOOKUP(D73,'Subject characteristics'!$A$1:$D$53,4,FALSE)</f>
        <v>12</v>
      </c>
      <c r="H73" s="4">
        <v>2</v>
      </c>
      <c r="I73" s="4" t="str">
        <f t="shared" si="4"/>
        <v>f</v>
      </c>
      <c r="J73" s="4" t="str">
        <f t="shared" si="5"/>
        <v>case</v>
      </c>
      <c r="K73" s="5">
        <v>11.0026512879328</v>
      </c>
      <c r="L73" s="6">
        <v>11.346041038456599</v>
      </c>
      <c r="M73" s="5">
        <v>4.2801400129309499</v>
      </c>
      <c r="N73" s="5">
        <v>394835.74864550901</v>
      </c>
      <c r="O73" s="6">
        <v>391723.14083181799</v>
      </c>
      <c r="P73" s="14">
        <v>1.12372533701302</v>
      </c>
      <c r="Q73" s="5" t="s">
        <v>224</v>
      </c>
      <c r="R73" s="6" t="s">
        <v>224</v>
      </c>
      <c r="S73" s="5" t="s">
        <v>224</v>
      </c>
      <c r="T73" s="5" t="s">
        <v>224</v>
      </c>
      <c r="U73" s="6" t="s">
        <v>224</v>
      </c>
      <c r="V73" s="14" t="s">
        <v>224</v>
      </c>
      <c r="W73" s="5">
        <v>0.19196906094143301</v>
      </c>
      <c r="X73" s="6">
        <v>0.19628754191397799</v>
      </c>
      <c r="Y73" s="14">
        <v>3.1113815480451801</v>
      </c>
      <c r="Z73" s="5">
        <v>4.3062638060245802E-2</v>
      </c>
      <c r="AA73" s="6">
        <v>4.0192165461306703E-2</v>
      </c>
      <c r="AB73" s="5">
        <v>10.100130792276101</v>
      </c>
      <c r="AC73" s="5">
        <v>0.39446733093414799</v>
      </c>
      <c r="AD73" s="6">
        <v>0.38751956205559801</v>
      </c>
      <c r="AE73" s="14">
        <v>2.5355181875615602</v>
      </c>
      <c r="AF73" s="5">
        <v>4.4177620546242</v>
      </c>
      <c r="AG73" s="6">
        <v>4.3736241873193</v>
      </c>
      <c r="AH73" s="5">
        <v>1.4272001407386901</v>
      </c>
      <c r="AI73" s="5">
        <v>0.94272433282906298</v>
      </c>
      <c r="AJ73" s="6">
        <v>0.93608702989167702</v>
      </c>
      <c r="AK73" s="14">
        <v>1.00274478033477</v>
      </c>
      <c r="AL73" s="5">
        <v>0.13041916420130301</v>
      </c>
      <c r="AM73" s="6">
        <v>0.14122423065766199</v>
      </c>
      <c r="AN73" s="5">
        <v>10.8201485352511</v>
      </c>
      <c r="AO73" s="5">
        <v>1.1615168919832</v>
      </c>
      <c r="AP73" s="6">
        <v>1.08842563688639</v>
      </c>
      <c r="AQ73" s="5">
        <v>9.4968954006334698</v>
      </c>
      <c r="AR73" s="5">
        <v>3.0368602643244902</v>
      </c>
      <c r="AS73" s="6">
        <v>3.06119651305402</v>
      </c>
      <c r="AT73" s="5">
        <v>1.12428760662118</v>
      </c>
      <c r="AU73" s="5">
        <v>15.9992810634292</v>
      </c>
      <c r="AV73" s="17">
        <v>17.766768749795499</v>
      </c>
      <c r="AW73" s="18">
        <v>14.068990780416501</v>
      </c>
      <c r="AX73" s="5">
        <v>604.79441043533097</v>
      </c>
      <c r="AY73" s="6">
        <v>607.09818931504196</v>
      </c>
      <c r="AZ73" s="14">
        <v>0.53665706696821602</v>
      </c>
      <c r="BA73" s="5">
        <v>2.0794309679545502</v>
      </c>
      <c r="BB73" s="6">
        <v>2.1418240377275799</v>
      </c>
      <c r="BC73" s="5">
        <v>4.1197187031634499</v>
      </c>
    </row>
    <row r="74" spans="1:55" x14ac:dyDescent="0.25">
      <c r="A74" s="3" t="s">
        <v>120</v>
      </c>
      <c r="B74" s="3" t="s">
        <v>8</v>
      </c>
      <c r="C74" s="4" t="s">
        <v>123</v>
      </c>
      <c r="D74" s="4" t="str">
        <f t="shared" si="3"/>
        <v>A11-16</v>
      </c>
      <c r="E74" s="4" t="str">
        <f>VLOOKUP(D74,'Subject characteristics'!$A$1:$D$53,2,FALSE)</f>
        <v>F</v>
      </c>
      <c r="F74" s="4">
        <f>VLOOKUP(D74,'Subject characteristics'!$A$1:$D$53,3,FALSE)</f>
        <v>69</v>
      </c>
      <c r="G74" s="4">
        <f>VLOOKUP(D74,'Subject characteristics'!$A$1:$D$53,4,FALSE)</f>
        <v>18</v>
      </c>
      <c r="H74" s="4">
        <v>1</v>
      </c>
      <c r="I74" s="4" t="str">
        <f t="shared" si="4"/>
        <v>a</v>
      </c>
      <c r="J74" s="4" t="str">
        <f t="shared" si="5"/>
        <v>case</v>
      </c>
      <c r="K74" s="5">
        <v>126.41699388885699</v>
      </c>
      <c r="L74" s="6">
        <v>122.499449883444</v>
      </c>
      <c r="M74" s="5">
        <v>4.5226683621189396</v>
      </c>
      <c r="N74" s="5">
        <v>539626.77415249299</v>
      </c>
      <c r="O74" s="6">
        <v>533996.89217228303</v>
      </c>
      <c r="P74" s="14">
        <v>1.49099284428118</v>
      </c>
      <c r="Q74" s="5">
        <v>9.3961830308864503E-3</v>
      </c>
      <c r="R74" s="6">
        <v>7.1405336147685903E-3</v>
      </c>
      <c r="S74" s="5">
        <v>44.674112164881997</v>
      </c>
      <c r="T74" s="5" t="s">
        <v>224</v>
      </c>
      <c r="U74" s="6" t="s">
        <v>224</v>
      </c>
      <c r="V74" s="14" t="s">
        <v>224</v>
      </c>
      <c r="W74" s="5">
        <v>0.21760775902832599</v>
      </c>
      <c r="X74" s="6">
        <v>0.220903530603586</v>
      </c>
      <c r="Y74" s="14">
        <v>2.1099367889145899</v>
      </c>
      <c r="Z74" s="5">
        <v>3.9472102199357199E-2</v>
      </c>
      <c r="AA74" s="6">
        <v>4.1087667515629402E-2</v>
      </c>
      <c r="AB74" s="5">
        <v>5.5606816334917397</v>
      </c>
      <c r="AC74" s="5">
        <v>0.55968038518947105</v>
      </c>
      <c r="AD74" s="6">
        <v>0.55067181917993002</v>
      </c>
      <c r="AE74" s="14">
        <v>2.31354425348992</v>
      </c>
      <c r="AF74" s="5">
        <v>7.7186596131410097</v>
      </c>
      <c r="AG74" s="6">
        <v>7.6541756304890303</v>
      </c>
      <c r="AH74" s="5">
        <v>1.1914297139851899</v>
      </c>
      <c r="AI74" s="5">
        <v>0.40587557668301999</v>
      </c>
      <c r="AJ74" s="6">
        <v>0.39986324050955602</v>
      </c>
      <c r="AK74" s="14">
        <v>2.1264088559938799</v>
      </c>
      <c r="AL74" s="5">
        <v>0.12669497161183199</v>
      </c>
      <c r="AM74" s="6">
        <v>0.1132962851891</v>
      </c>
      <c r="AN74" s="5">
        <v>16.724823788691999</v>
      </c>
      <c r="AO74" s="5">
        <v>0.49102560946330098</v>
      </c>
      <c r="AP74" s="6">
        <v>0.42500792400728898</v>
      </c>
      <c r="AQ74" s="5">
        <v>21.967380101546599</v>
      </c>
      <c r="AR74" s="5">
        <v>4.0989206191443497</v>
      </c>
      <c r="AS74" s="6">
        <v>4.0867918258157303</v>
      </c>
      <c r="AT74" s="5">
        <v>0.41971073525676</v>
      </c>
      <c r="AU74" s="5">
        <v>11.083451657669301</v>
      </c>
      <c r="AV74" s="17">
        <v>13.0503168145018</v>
      </c>
      <c r="AW74" s="18">
        <v>21.3141751245503</v>
      </c>
      <c r="AX74" s="5">
        <v>889.57943975166199</v>
      </c>
      <c r="AY74" s="6">
        <v>820.45054150164299</v>
      </c>
      <c r="AZ74" s="14">
        <v>11.915773165089901</v>
      </c>
      <c r="BA74" s="5">
        <v>2.4037457735963801</v>
      </c>
      <c r="BB74" s="6">
        <v>2.3961542010255701</v>
      </c>
      <c r="BC74" s="5">
        <v>0.448055675414884</v>
      </c>
    </row>
    <row r="75" spans="1:55" x14ac:dyDescent="0.25">
      <c r="A75" s="3" t="s">
        <v>120</v>
      </c>
      <c r="B75" s="3" t="s">
        <v>8</v>
      </c>
      <c r="C75" s="4" t="s">
        <v>123</v>
      </c>
      <c r="D75" s="4" t="str">
        <f t="shared" si="3"/>
        <v>A11-16</v>
      </c>
      <c r="E75" s="4" t="str">
        <f>VLOOKUP(D75,'Subject characteristics'!$A$1:$D$53,2,FALSE)</f>
        <v>F</v>
      </c>
      <c r="F75" s="4">
        <f>VLOOKUP(D75,'Subject characteristics'!$A$1:$D$53,3,FALSE)</f>
        <v>69</v>
      </c>
      <c r="G75" s="4">
        <f>VLOOKUP(D75,'Subject characteristics'!$A$1:$D$53,4,FALSE)</f>
        <v>18</v>
      </c>
      <c r="H75" s="4">
        <v>2</v>
      </c>
      <c r="I75" s="4" t="str">
        <f t="shared" si="4"/>
        <v>a</v>
      </c>
      <c r="J75" s="4" t="str">
        <f t="shared" si="5"/>
        <v>case</v>
      </c>
      <c r="K75" s="5">
        <v>118.581905878032</v>
      </c>
      <c r="L75" s="6">
        <v>122.499449883444</v>
      </c>
      <c r="M75" s="5">
        <v>4.5226683621189396</v>
      </c>
      <c r="N75" s="5">
        <v>528367.01019207295</v>
      </c>
      <c r="O75" s="6">
        <v>533996.89217228303</v>
      </c>
      <c r="P75" s="14">
        <v>1.49099284428118</v>
      </c>
      <c r="Q75" s="5">
        <v>4.8848841986507303E-3</v>
      </c>
      <c r="R75" s="6">
        <v>7.1405336147685903E-3</v>
      </c>
      <c r="S75" s="5">
        <v>44.674112164881997</v>
      </c>
      <c r="T75" s="5" t="s">
        <v>224</v>
      </c>
      <c r="U75" s="6" t="s">
        <v>224</v>
      </c>
      <c r="V75" s="14" t="s">
        <v>224</v>
      </c>
      <c r="W75" s="5">
        <v>0.22419930217884601</v>
      </c>
      <c r="X75" s="6">
        <v>0.220903530603586</v>
      </c>
      <c r="Y75" s="14">
        <v>2.1099367889145899</v>
      </c>
      <c r="Z75" s="5">
        <v>4.2703232831901597E-2</v>
      </c>
      <c r="AA75" s="6">
        <v>4.1087667515629402E-2</v>
      </c>
      <c r="AB75" s="5">
        <v>5.5606816334917397</v>
      </c>
      <c r="AC75" s="5">
        <v>0.54166325317038999</v>
      </c>
      <c r="AD75" s="6">
        <v>0.55067181917993002</v>
      </c>
      <c r="AE75" s="14">
        <v>2.31354425348992</v>
      </c>
      <c r="AF75" s="5">
        <v>7.58969164783705</v>
      </c>
      <c r="AG75" s="6">
        <v>7.6541756304890303</v>
      </c>
      <c r="AH75" s="5">
        <v>1.1914297139851899</v>
      </c>
      <c r="AI75" s="5">
        <v>0.39385090433609099</v>
      </c>
      <c r="AJ75" s="6">
        <v>0.39986324050955602</v>
      </c>
      <c r="AK75" s="14">
        <v>2.1264088559938799</v>
      </c>
      <c r="AL75" s="5">
        <v>9.9897598766369305E-2</v>
      </c>
      <c r="AM75" s="6">
        <v>0.1132962851891</v>
      </c>
      <c r="AN75" s="5">
        <v>16.724823788691999</v>
      </c>
      <c r="AO75" s="5">
        <v>0.35899023855127699</v>
      </c>
      <c r="AP75" s="6">
        <v>0.42500792400728898</v>
      </c>
      <c r="AQ75" s="5">
        <v>21.967380101546599</v>
      </c>
      <c r="AR75" s="5">
        <v>4.0746630324871198</v>
      </c>
      <c r="AS75" s="6">
        <v>4.0867918258157303</v>
      </c>
      <c r="AT75" s="5">
        <v>0.41971073525676</v>
      </c>
      <c r="AU75" s="5">
        <v>15.017181971334301</v>
      </c>
      <c r="AV75" s="17">
        <v>13.0503168145018</v>
      </c>
      <c r="AW75" s="18">
        <v>21.3141751245503</v>
      </c>
      <c r="AX75" s="5">
        <v>751.32164325162296</v>
      </c>
      <c r="AY75" s="6">
        <v>820.45054150164299</v>
      </c>
      <c r="AZ75" s="14">
        <v>11.915773165089901</v>
      </c>
      <c r="BA75" s="5">
        <v>2.3885626284547499</v>
      </c>
      <c r="BB75" s="6">
        <v>2.3961542010255701</v>
      </c>
      <c r="BC75" s="5">
        <v>0.448055675414884</v>
      </c>
    </row>
    <row r="76" spans="1:55" x14ac:dyDescent="0.25">
      <c r="A76" s="3" t="s">
        <v>120</v>
      </c>
      <c r="B76" s="3" t="s">
        <v>18</v>
      </c>
      <c r="C76" s="4" t="s">
        <v>128</v>
      </c>
      <c r="D76" s="4" t="str">
        <f t="shared" si="3"/>
        <v>A11-16</v>
      </c>
      <c r="E76" s="4" t="str">
        <f>VLOOKUP(D76,'Subject characteristics'!$A$1:$D$53,2,FALSE)</f>
        <v>F</v>
      </c>
      <c r="F76" s="4">
        <f>VLOOKUP(D76,'Subject characteristics'!$A$1:$D$53,3,FALSE)</f>
        <v>69</v>
      </c>
      <c r="G76" s="4">
        <f>VLOOKUP(D76,'Subject characteristics'!$A$1:$D$53,4,FALSE)</f>
        <v>18</v>
      </c>
      <c r="H76" s="4">
        <v>1</v>
      </c>
      <c r="I76" s="4" t="str">
        <f t="shared" si="4"/>
        <v>b</v>
      </c>
      <c r="J76" s="4" t="str">
        <f t="shared" si="5"/>
        <v>case</v>
      </c>
      <c r="K76" s="5">
        <v>97.5143463252993</v>
      </c>
      <c r="L76" s="6">
        <v>94.748190499694701</v>
      </c>
      <c r="M76" s="5">
        <v>4.1287702314694297</v>
      </c>
      <c r="N76" s="5">
        <v>907261.16706293495</v>
      </c>
      <c r="O76" s="6">
        <v>909328.87160360895</v>
      </c>
      <c r="P76" s="14">
        <v>0.32157516336686098</v>
      </c>
      <c r="Q76" s="5">
        <v>4.8848841986507303E-3</v>
      </c>
      <c r="R76" s="6">
        <v>3.7494277087274999E-3</v>
      </c>
      <c r="S76" s="5">
        <v>42.827281715452997</v>
      </c>
      <c r="T76" s="5" t="s">
        <v>224</v>
      </c>
      <c r="U76" s="6" t="s">
        <v>224</v>
      </c>
      <c r="V76" s="14" t="s">
        <v>224</v>
      </c>
      <c r="W76" s="5">
        <v>0.214564375894545</v>
      </c>
      <c r="X76" s="6">
        <v>0.21278860733051999</v>
      </c>
      <c r="Y76" s="14">
        <v>1.1801928770454</v>
      </c>
      <c r="Z76" s="5">
        <v>4.2882925927121701E-2</v>
      </c>
      <c r="AA76" s="6">
        <v>4.3062647541300902E-2</v>
      </c>
      <c r="AB76" s="5">
        <v>0.59022089614907003</v>
      </c>
      <c r="AC76" s="5">
        <v>0.63019106639386702</v>
      </c>
      <c r="AD76" s="6">
        <v>0.64409277339795901</v>
      </c>
      <c r="AE76" s="14">
        <v>3.0523526108834802</v>
      </c>
      <c r="AF76" s="5">
        <v>9.6348787483141098</v>
      </c>
      <c r="AG76" s="6">
        <v>9.7255777857253296</v>
      </c>
      <c r="AH76" s="5">
        <v>1.3188708334572501</v>
      </c>
      <c r="AI76" s="5">
        <v>0.26449024562672702</v>
      </c>
      <c r="AJ76" s="6">
        <v>0.26954168234322601</v>
      </c>
      <c r="AK76" s="14">
        <v>2.6503545766425201</v>
      </c>
      <c r="AL76" s="5">
        <v>0.128929424048602</v>
      </c>
      <c r="AM76" s="6">
        <v>0.130419205730855</v>
      </c>
      <c r="AN76" s="5">
        <v>1.61545950859731</v>
      </c>
      <c r="AO76" s="5">
        <v>0.43572502135242702</v>
      </c>
      <c r="AP76" s="6">
        <v>0.41590860282768899</v>
      </c>
      <c r="AQ76" s="5">
        <v>6.7381746000950997</v>
      </c>
      <c r="AR76" s="5">
        <v>4.4729827834634603</v>
      </c>
      <c r="AS76" s="6">
        <v>4.4504793367966498</v>
      </c>
      <c r="AT76" s="5">
        <v>0.715084310429562</v>
      </c>
      <c r="AU76" s="5">
        <v>13.441933886409601</v>
      </c>
      <c r="AV76" s="17">
        <v>12.8743458548982</v>
      </c>
      <c r="AW76" s="18">
        <v>6.2348075859605601</v>
      </c>
      <c r="AX76" s="5">
        <v>859.63300789134496</v>
      </c>
      <c r="AY76" s="6">
        <v>864.53658395664297</v>
      </c>
      <c r="AZ76" s="14">
        <v>0.80212959224178304</v>
      </c>
      <c r="BA76" s="5">
        <v>2.5553401051411799</v>
      </c>
      <c r="BB76" s="6">
        <v>2.5272752986619902</v>
      </c>
      <c r="BC76" s="5">
        <v>1.5704513856982201</v>
      </c>
    </row>
    <row r="77" spans="1:55" x14ac:dyDescent="0.25">
      <c r="A77" s="3" t="s">
        <v>120</v>
      </c>
      <c r="B77" s="3" t="s">
        <v>18</v>
      </c>
      <c r="C77" s="4" t="s">
        <v>128</v>
      </c>
      <c r="D77" s="4" t="str">
        <f t="shared" si="3"/>
        <v>A11-16</v>
      </c>
      <c r="E77" s="4" t="str">
        <f>VLOOKUP(D77,'Subject characteristics'!$A$1:$D$53,2,FALSE)</f>
        <v>F</v>
      </c>
      <c r="F77" s="4">
        <f>VLOOKUP(D77,'Subject characteristics'!$A$1:$D$53,3,FALSE)</f>
        <v>69</v>
      </c>
      <c r="G77" s="4">
        <f>VLOOKUP(D77,'Subject characteristics'!$A$1:$D$53,4,FALSE)</f>
        <v>18</v>
      </c>
      <c r="H77" s="4">
        <v>2</v>
      </c>
      <c r="I77" s="4" t="str">
        <f t="shared" si="4"/>
        <v>b</v>
      </c>
      <c r="J77" s="4" t="str">
        <f t="shared" si="5"/>
        <v>case</v>
      </c>
      <c r="K77" s="5">
        <v>91.982034674090102</v>
      </c>
      <c r="L77" s="6">
        <v>94.748190499694701</v>
      </c>
      <c r="M77" s="5">
        <v>4.1287702314694297</v>
      </c>
      <c r="N77" s="5">
        <v>911396.57614428201</v>
      </c>
      <c r="O77" s="6">
        <v>909328.87160360895</v>
      </c>
      <c r="P77" s="14">
        <v>0.32157516336686098</v>
      </c>
      <c r="Q77" s="5">
        <v>2.61397121880426E-3</v>
      </c>
      <c r="R77" s="6">
        <v>3.7494277087274999E-3</v>
      </c>
      <c r="S77" s="5">
        <v>42.827281715452997</v>
      </c>
      <c r="T77" s="5" t="s">
        <v>224</v>
      </c>
      <c r="U77" s="6" t="s">
        <v>224</v>
      </c>
      <c r="V77" s="14" t="s">
        <v>224</v>
      </c>
      <c r="W77" s="5">
        <v>0.21101283876649601</v>
      </c>
      <c r="X77" s="6">
        <v>0.21278860733051999</v>
      </c>
      <c r="Y77" s="14">
        <v>1.1801928770454</v>
      </c>
      <c r="Z77" s="5">
        <v>4.324236915548E-2</v>
      </c>
      <c r="AA77" s="6">
        <v>4.3062647541300902E-2</v>
      </c>
      <c r="AB77" s="5">
        <v>0.59022089614907003</v>
      </c>
      <c r="AC77" s="5">
        <v>0.657994480402052</v>
      </c>
      <c r="AD77" s="6">
        <v>0.64409277339795901</v>
      </c>
      <c r="AE77" s="14">
        <v>3.0523526108834802</v>
      </c>
      <c r="AF77" s="5">
        <v>9.8162768231365494</v>
      </c>
      <c r="AG77" s="6">
        <v>9.7255777857253296</v>
      </c>
      <c r="AH77" s="5">
        <v>1.3188708334572501</v>
      </c>
      <c r="AI77" s="5">
        <v>0.274593119059726</v>
      </c>
      <c r="AJ77" s="6">
        <v>0.26954168234322601</v>
      </c>
      <c r="AK77" s="14">
        <v>2.6503545766425201</v>
      </c>
      <c r="AL77" s="5">
        <v>0.131908987413107</v>
      </c>
      <c r="AM77" s="6">
        <v>0.130419205730855</v>
      </c>
      <c r="AN77" s="5">
        <v>1.61545950859731</v>
      </c>
      <c r="AO77" s="5">
        <v>0.39609218430295101</v>
      </c>
      <c r="AP77" s="6">
        <v>0.41590860282768899</v>
      </c>
      <c r="AQ77" s="5">
        <v>6.7381746000950997</v>
      </c>
      <c r="AR77" s="5">
        <v>4.4279758901298401</v>
      </c>
      <c r="AS77" s="6">
        <v>4.4504793367966498</v>
      </c>
      <c r="AT77" s="5">
        <v>0.715084310429562</v>
      </c>
      <c r="AU77" s="5">
        <v>12.306757823386899</v>
      </c>
      <c r="AV77" s="17">
        <v>12.8743458548982</v>
      </c>
      <c r="AW77" s="18">
        <v>6.2348075859605601</v>
      </c>
      <c r="AX77" s="5">
        <v>869.44016002194098</v>
      </c>
      <c r="AY77" s="6">
        <v>864.53658395664297</v>
      </c>
      <c r="AZ77" s="14">
        <v>0.80212959224178304</v>
      </c>
      <c r="BA77" s="5">
        <v>2.4992104921828</v>
      </c>
      <c r="BB77" s="6">
        <v>2.5272752986619902</v>
      </c>
      <c r="BC77" s="5">
        <v>1.5704513856982201</v>
      </c>
    </row>
    <row r="78" spans="1:55" x14ac:dyDescent="0.25">
      <c r="A78" s="3" t="s">
        <v>120</v>
      </c>
      <c r="B78" s="3" t="s">
        <v>28</v>
      </c>
      <c r="C78" s="4" t="s">
        <v>133</v>
      </c>
      <c r="D78" s="4" t="str">
        <f t="shared" si="3"/>
        <v>A11-16</v>
      </c>
      <c r="E78" s="4" t="str">
        <f>VLOOKUP(D78,'Subject characteristics'!$A$1:$D$53,2,FALSE)</f>
        <v>F</v>
      </c>
      <c r="F78" s="4">
        <f>VLOOKUP(D78,'Subject characteristics'!$A$1:$D$53,3,FALSE)</f>
        <v>69</v>
      </c>
      <c r="G78" s="4">
        <f>VLOOKUP(D78,'Subject characteristics'!$A$1:$D$53,4,FALSE)</f>
        <v>18</v>
      </c>
      <c r="H78" s="4">
        <v>1</v>
      </c>
      <c r="I78" s="4" t="str">
        <f t="shared" si="4"/>
        <v>c</v>
      </c>
      <c r="J78" s="4" t="str">
        <f t="shared" si="5"/>
        <v>case</v>
      </c>
      <c r="K78" s="5">
        <v>75.254609430169097</v>
      </c>
      <c r="L78" s="6">
        <v>73.714126963709603</v>
      </c>
      <c r="M78" s="5">
        <v>2.9554324067861102</v>
      </c>
      <c r="N78" s="5">
        <v>763434.42246676795</v>
      </c>
      <c r="O78" s="6">
        <v>762118.27950241696</v>
      </c>
      <c r="P78" s="14">
        <v>0.24422813102213001</v>
      </c>
      <c r="Q78" s="5">
        <v>4.9430123328572398E-2</v>
      </c>
      <c r="R78" s="6">
        <v>2.9413153179729399E-2</v>
      </c>
      <c r="S78" s="5">
        <v>96.243576773741694</v>
      </c>
      <c r="T78" s="5" t="s">
        <v>224</v>
      </c>
      <c r="U78" s="6" t="s">
        <v>224</v>
      </c>
      <c r="V78" s="14" t="s">
        <v>224</v>
      </c>
      <c r="W78" s="5">
        <v>0.18841076703531601</v>
      </c>
      <c r="X78" s="6">
        <v>0.18637675797839301</v>
      </c>
      <c r="Y78" s="14">
        <v>1.54339158245439</v>
      </c>
      <c r="Z78" s="5">
        <v>3.4638101808904198E-2</v>
      </c>
      <c r="AA78" s="6">
        <v>3.6875796131494901E-2</v>
      </c>
      <c r="AB78" s="5">
        <v>8.5817202377636708</v>
      </c>
      <c r="AC78" s="5">
        <v>0.73646288836688201</v>
      </c>
      <c r="AD78" s="6">
        <v>0.71992774223245704</v>
      </c>
      <c r="AE78" s="14">
        <v>3.24813540961933</v>
      </c>
      <c r="AF78" s="5">
        <v>7.5387772567499596</v>
      </c>
      <c r="AG78" s="6">
        <v>7.4834928478317204</v>
      </c>
      <c r="AH78" s="5">
        <v>1.0447522630105699</v>
      </c>
      <c r="AI78" s="5">
        <v>0.28320242226649001</v>
      </c>
      <c r="AJ78" s="6">
        <v>0.286759500115643</v>
      </c>
      <c r="AK78" s="14">
        <v>1.7542462358389199</v>
      </c>
      <c r="AL78" s="5">
        <v>0.114781223605896</v>
      </c>
      <c r="AM78" s="6">
        <v>0.102133311197737</v>
      </c>
      <c r="AN78" s="5">
        <v>17.513237408601899</v>
      </c>
      <c r="AO78" s="5">
        <v>0.448910619569661</v>
      </c>
      <c r="AP78" s="6">
        <v>0.39996766623775298</v>
      </c>
      <c r="AQ78" s="5">
        <v>17.305345963499501</v>
      </c>
      <c r="AR78" s="5">
        <v>3.28013797471547</v>
      </c>
      <c r="AS78" s="6">
        <v>3.3079266584193401</v>
      </c>
      <c r="AT78" s="5">
        <v>1.1880291624511099</v>
      </c>
      <c r="AU78" s="5">
        <v>14.506936957292099</v>
      </c>
      <c r="AV78" s="17">
        <v>12.468828892626499</v>
      </c>
      <c r="AW78" s="18">
        <v>23.1162051500799</v>
      </c>
      <c r="AX78" s="5">
        <v>937.54080811680399</v>
      </c>
      <c r="AY78" s="6">
        <v>849.85866293515505</v>
      </c>
      <c r="AZ78" s="14">
        <v>14.5908118963678</v>
      </c>
      <c r="BA78" s="5">
        <v>2.2095961327584202</v>
      </c>
      <c r="BB78" s="6">
        <v>2.1786483969255102</v>
      </c>
      <c r="BC78" s="5">
        <v>2.00889266030245</v>
      </c>
    </row>
    <row r="79" spans="1:55" x14ac:dyDescent="0.25">
      <c r="A79" s="3" t="s">
        <v>120</v>
      </c>
      <c r="B79" s="3" t="s">
        <v>28</v>
      </c>
      <c r="C79" s="4" t="s">
        <v>133</v>
      </c>
      <c r="D79" s="4" t="str">
        <f t="shared" si="3"/>
        <v>A11-16</v>
      </c>
      <c r="E79" s="4" t="str">
        <f>VLOOKUP(D79,'Subject characteristics'!$A$1:$D$53,2,FALSE)</f>
        <v>F</v>
      </c>
      <c r="F79" s="4">
        <f>VLOOKUP(D79,'Subject characteristics'!$A$1:$D$53,3,FALSE)</f>
        <v>69</v>
      </c>
      <c r="G79" s="4">
        <f>VLOOKUP(D79,'Subject characteristics'!$A$1:$D$53,4,FALSE)</f>
        <v>18</v>
      </c>
      <c r="H79" s="4">
        <v>2</v>
      </c>
      <c r="I79" s="4" t="str">
        <f t="shared" si="4"/>
        <v>c</v>
      </c>
      <c r="J79" s="4" t="str">
        <f t="shared" si="5"/>
        <v>case</v>
      </c>
      <c r="K79" s="5">
        <v>72.173644497250095</v>
      </c>
      <c r="L79" s="6">
        <v>73.714126963709603</v>
      </c>
      <c r="M79" s="5">
        <v>2.9554324067861102</v>
      </c>
      <c r="N79" s="5">
        <v>760802.13653806702</v>
      </c>
      <c r="O79" s="6">
        <v>762118.27950241696</v>
      </c>
      <c r="P79" s="14">
        <v>0.24422813102213001</v>
      </c>
      <c r="Q79" s="5">
        <v>9.3961830308864503E-3</v>
      </c>
      <c r="R79" s="6">
        <v>2.9413153179729399E-2</v>
      </c>
      <c r="S79" s="5">
        <v>96.243576773741694</v>
      </c>
      <c r="T79" s="5" t="s">
        <v>224</v>
      </c>
      <c r="U79" s="6" t="s">
        <v>224</v>
      </c>
      <c r="V79" s="14" t="s">
        <v>224</v>
      </c>
      <c r="W79" s="5">
        <v>0.18434274892147101</v>
      </c>
      <c r="X79" s="6">
        <v>0.18637675797839301</v>
      </c>
      <c r="Y79" s="14">
        <v>1.54339158245439</v>
      </c>
      <c r="Z79" s="5">
        <v>3.9113490454085499E-2</v>
      </c>
      <c r="AA79" s="6">
        <v>3.6875796131494901E-2</v>
      </c>
      <c r="AB79" s="5">
        <v>8.5817202377636708</v>
      </c>
      <c r="AC79" s="5">
        <v>0.70339259609803095</v>
      </c>
      <c r="AD79" s="6">
        <v>0.71992774223245704</v>
      </c>
      <c r="AE79" s="14">
        <v>3.24813540961933</v>
      </c>
      <c r="AF79" s="5">
        <v>7.4282084389134804</v>
      </c>
      <c r="AG79" s="6">
        <v>7.4834928478317204</v>
      </c>
      <c r="AH79" s="5">
        <v>1.0447522630105699</v>
      </c>
      <c r="AI79" s="5">
        <v>0.29031657796479599</v>
      </c>
      <c r="AJ79" s="6">
        <v>0.286759500115643</v>
      </c>
      <c r="AK79" s="14">
        <v>1.7542462358389199</v>
      </c>
      <c r="AL79" s="5">
        <v>8.9485398789577994E-2</v>
      </c>
      <c r="AM79" s="6">
        <v>0.102133311197737</v>
      </c>
      <c r="AN79" s="5">
        <v>17.513237408601899</v>
      </c>
      <c r="AO79" s="5">
        <v>0.35102471290584403</v>
      </c>
      <c r="AP79" s="6">
        <v>0.39996766623775298</v>
      </c>
      <c r="AQ79" s="5">
        <v>17.305345963499501</v>
      </c>
      <c r="AR79" s="5">
        <v>3.33571534212322</v>
      </c>
      <c r="AS79" s="6">
        <v>3.3079266584193401</v>
      </c>
      <c r="AT79" s="5">
        <v>1.1880291624511099</v>
      </c>
      <c r="AU79" s="5">
        <v>10.430720827961</v>
      </c>
      <c r="AV79" s="17">
        <v>12.468828892626499</v>
      </c>
      <c r="AW79" s="18">
        <v>23.1162051500799</v>
      </c>
      <c r="AX79" s="5">
        <v>762.17651775350498</v>
      </c>
      <c r="AY79" s="6">
        <v>849.85866293515505</v>
      </c>
      <c r="AZ79" s="14">
        <v>14.5908118963678</v>
      </c>
      <c r="BA79" s="5">
        <v>2.1477006610926099</v>
      </c>
      <c r="BB79" s="6">
        <v>2.1786483969255102</v>
      </c>
      <c r="BC79" s="5">
        <v>2.00889266030245</v>
      </c>
    </row>
    <row r="80" spans="1:55" x14ac:dyDescent="0.25">
      <c r="A80" s="3" t="s">
        <v>120</v>
      </c>
      <c r="B80" s="3" t="s">
        <v>38</v>
      </c>
      <c r="C80" s="4" t="s">
        <v>138</v>
      </c>
      <c r="D80" s="4" t="str">
        <f t="shared" si="3"/>
        <v>A11-16</v>
      </c>
      <c r="E80" s="4" t="str">
        <f>VLOOKUP(D80,'Subject characteristics'!$A$1:$D$53,2,FALSE)</f>
        <v>F</v>
      </c>
      <c r="F80" s="4">
        <f>VLOOKUP(D80,'Subject characteristics'!$A$1:$D$53,3,FALSE)</f>
        <v>69</v>
      </c>
      <c r="G80" s="4">
        <f>VLOOKUP(D80,'Subject characteristics'!$A$1:$D$53,4,FALSE)</f>
        <v>18</v>
      </c>
      <c r="H80" s="4">
        <v>1</v>
      </c>
      <c r="I80" s="4" t="str">
        <f t="shared" si="4"/>
        <v>d</v>
      </c>
      <c r="J80" s="4" t="str">
        <f t="shared" si="5"/>
        <v>case</v>
      </c>
      <c r="K80" s="5">
        <v>72.373227191646194</v>
      </c>
      <c r="L80" s="6">
        <v>71.524301126537907</v>
      </c>
      <c r="M80" s="5">
        <v>1.6785382531794</v>
      </c>
      <c r="N80" s="11">
        <v>932740.85712625994</v>
      </c>
      <c r="O80" s="12">
        <v>942907.57936686603</v>
      </c>
      <c r="P80" s="13">
        <v>1.52484896634301</v>
      </c>
      <c r="Q80" s="5">
        <v>6.4876695051302793E-2</v>
      </c>
      <c r="R80" s="6" t="s">
        <v>224</v>
      </c>
      <c r="S80" s="5" t="s">
        <v>224</v>
      </c>
      <c r="T80" s="11" t="s">
        <v>224</v>
      </c>
      <c r="U80" s="12" t="s">
        <v>224</v>
      </c>
      <c r="V80" s="13" t="s">
        <v>224</v>
      </c>
      <c r="W80" s="11">
        <v>0.18764812801959199</v>
      </c>
      <c r="X80" s="12">
        <v>0.19158718283724799</v>
      </c>
      <c r="Y80" s="13">
        <v>2.9076395735680598</v>
      </c>
      <c r="Z80" s="5">
        <v>4.0548428883037502E-2</v>
      </c>
      <c r="AA80" s="6">
        <v>3.9293292787437498E-2</v>
      </c>
      <c r="AB80" s="5">
        <v>4.5173879894051598</v>
      </c>
      <c r="AC80" s="11">
        <v>0.69786900153782305</v>
      </c>
      <c r="AD80" s="12">
        <v>0.687912021875282</v>
      </c>
      <c r="AE80" s="13">
        <v>2.0469617089482002</v>
      </c>
      <c r="AF80" s="5">
        <v>7.8645713021906403</v>
      </c>
      <c r="AG80" s="6">
        <v>8.0208606862701508</v>
      </c>
      <c r="AH80" s="5">
        <v>2.7556464981186202</v>
      </c>
      <c r="AI80" s="11">
        <v>0.39685670572926801</v>
      </c>
      <c r="AJ80" s="12">
        <v>0.38558800765143297</v>
      </c>
      <c r="AK80" s="13">
        <v>4.13299826128618</v>
      </c>
      <c r="AL80" s="5">
        <v>0.122226646861296</v>
      </c>
      <c r="AM80" s="6">
        <v>0.11738734782650199</v>
      </c>
      <c r="AN80" s="5">
        <v>5.8301021823072903</v>
      </c>
      <c r="AO80" s="5">
        <v>0.46471752058238602</v>
      </c>
      <c r="AP80" s="6">
        <v>0.44626262981464199</v>
      </c>
      <c r="AQ80" s="5">
        <v>5.8483850253599403</v>
      </c>
      <c r="AR80" s="5">
        <v>5.1509630630223899</v>
      </c>
      <c r="AS80" s="6">
        <v>5.0368724227209603</v>
      </c>
      <c r="AT80" s="5">
        <v>3.203347579865</v>
      </c>
      <c r="AU80" s="5">
        <v>16.473103090649101</v>
      </c>
      <c r="AV80" s="17">
        <v>13.1088123523361</v>
      </c>
      <c r="AW80" s="18">
        <v>36.294863806182001</v>
      </c>
      <c r="AX80" s="11">
        <v>888.79890104075298</v>
      </c>
      <c r="AY80" s="12">
        <v>884.59952498762902</v>
      </c>
      <c r="AZ80" s="13">
        <v>0.67135629175427203</v>
      </c>
      <c r="BA80" s="5">
        <v>2.57848815399942</v>
      </c>
      <c r="BB80" s="6">
        <v>2.5009380887799599</v>
      </c>
      <c r="BC80" s="5">
        <v>4.3852486588249704</v>
      </c>
    </row>
    <row r="81" spans="1:55" x14ac:dyDescent="0.25">
      <c r="A81" s="3" t="s">
        <v>120</v>
      </c>
      <c r="B81" s="3" t="s">
        <v>38</v>
      </c>
      <c r="C81" s="4" t="s">
        <v>138</v>
      </c>
      <c r="D81" s="4" t="str">
        <f t="shared" si="3"/>
        <v>A11-16</v>
      </c>
      <c r="E81" s="4" t="str">
        <f>VLOOKUP(D81,'Subject characteristics'!$A$1:$D$53,2,FALSE)</f>
        <v>F</v>
      </c>
      <c r="F81" s="4">
        <f>VLOOKUP(D81,'Subject characteristics'!$A$1:$D$53,3,FALSE)</f>
        <v>69</v>
      </c>
      <c r="G81" s="4">
        <f>VLOOKUP(D81,'Subject characteristics'!$A$1:$D$53,4,FALSE)</f>
        <v>18</v>
      </c>
      <c r="H81" s="4">
        <v>2</v>
      </c>
      <c r="I81" s="4" t="str">
        <f t="shared" si="4"/>
        <v>d</v>
      </c>
      <c r="J81" s="4" t="str">
        <f t="shared" si="5"/>
        <v>case</v>
      </c>
      <c r="K81" s="5">
        <v>70.675375061429605</v>
      </c>
      <c r="L81" s="6">
        <v>71.524301126537907</v>
      </c>
      <c r="M81" s="5">
        <v>1.6785382531794</v>
      </c>
      <c r="N81" s="5">
        <v>953074.30160747201</v>
      </c>
      <c r="O81" s="6">
        <v>942907.57936686603</v>
      </c>
      <c r="P81" s="14">
        <v>1.52484896634301</v>
      </c>
      <c r="Q81" s="5" t="s">
        <v>224</v>
      </c>
      <c r="R81" s="6" t="s">
        <v>224</v>
      </c>
      <c r="S81" s="5" t="s">
        <v>224</v>
      </c>
      <c r="T81" s="5" t="s">
        <v>224</v>
      </c>
      <c r="U81" s="6" t="s">
        <v>224</v>
      </c>
      <c r="V81" s="14" t="s">
        <v>224</v>
      </c>
      <c r="W81" s="5">
        <v>0.19552623765490401</v>
      </c>
      <c r="X81" s="6">
        <v>0.19158718283724799</v>
      </c>
      <c r="Y81" s="14">
        <v>2.9076395735680598</v>
      </c>
      <c r="Z81" s="5">
        <v>3.8038156691837501E-2</v>
      </c>
      <c r="AA81" s="6">
        <v>3.9293292787437498E-2</v>
      </c>
      <c r="AB81" s="5">
        <v>4.5173879894051598</v>
      </c>
      <c r="AC81" s="5">
        <v>0.67795504221274105</v>
      </c>
      <c r="AD81" s="6">
        <v>0.687912021875282</v>
      </c>
      <c r="AE81" s="14">
        <v>2.0469617089482002</v>
      </c>
      <c r="AF81" s="5">
        <v>8.1771500703496596</v>
      </c>
      <c r="AG81" s="6">
        <v>8.0208606862701508</v>
      </c>
      <c r="AH81" s="5">
        <v>2.7556464981186202</v>
      </c>
      <c r="AI81" s="5">
        <v>0.37431930957359799</v>
      </c>
      <c r="AJ81" s="6">
        <v>0.38558800765143297</v>
      </c>
      <c r="AK81" s="14">
        <v>4.13299826128618</v>
      </c>
      <c r="AL81" s="5">
        <v>0.112548048791707</v>
      </c>
      <c r="AM81" s="6">
        <v>0.11738734782650199</v>
      </c>
      <c r="AN81" s="5">
        <v>5.8301021823072903</v>
      </c>
      <c r="AO81" s="5">
        <v>0.427807739046899</v>
      </c>
      <c r="AP81" s="6">
        <v>0.44626262981464199</v>
      </c>
      <c r="AQ81" s="5">
        <v>5.8483850253599403</v>
      </c>
      <c r="AR81" s="5">
        <v>4.9227817824195199</v>
      </c>
      <c r="AS81" s="6">
        <v>5.0368724227209603</v>
      </c>
      <c r="AT81" s="5">
        <v>3.203347579865</v>
      </c>
      <c r="AU81" s="5">
        <v>9.7445216140231992</v>
      </c>
      <c r="AV81" s="17">
        <v>13.1088123523361</v>
      </c>
      <c r="AW81" s="18">
        <v>36.294863806182001</v>
      </c>
      <c r="AX81" s="5">
        <v>880.40014893450495</v>
      </c>
      <c r="AY81" s="6">
        <v>884.59952498762902</v>
      </c>
      <c r="AZ81" s="14">
        <v>0.67135629175427203</v>
      </c>
      <c r="BA81" s="5">
        <v>2.4233880235605101</v>
      </c>
      <c r="BB81" s="6">
        <v>2.5009380887799599</v>
      </c>
      <c r="BC81" s="5">
        <v>4.3852486588249704</v>
      </c>
    </row>
    <row r="82" spans="1:55" x14ac:dyDescent="0.25">
      <c r="A82" s="3" t="s">
        <v>120</v>
      </c>
      <c r="B82" s="3" t="s">
        <v>48</v>
      </c>
      <c r="C82" s="4" t="s">
        <v>143</v>
      </c>
      <c r="D82" s="4" t="str">
        <f t="shared" si="3"/>
        <v>A11-16</v>
      </c>
      <c r="E82" s="4" t="str">
        <f>VLOOKUP(D82,'Subject characteristics'!$A$1:$D$53,2,FALSE)</f>
        <v>F</v>
      </c>
      <c r="F82" s="4">
        <f>VLOOKUP(D82,'Subject characteristics'!$A$1:$D$53,3,FALSE)</f>
        <v>69</v>
      </c>
      <c r="G82" s="4">
        <f>VLOOKUP(D82,'Subject characteristics'!$A$1:$D$53,4,FALSE)</f>
        <v>18</v>
      </c>
      <c r="H82" s="4">
        <v>1</v>
      </c>
      <c r="I82" s="4" t="str">
        <f t="shared" si="4"/>
        <v>e</v>
      </c>
      <c r="J82" s="4" t="str">
        <f t="shared" si="5"/>
        <v>case</v>
      </c>
      <c r="K82" s="5">
        <v>84.4638728380217</v>
      </c>
      <c r="L82" s="6">
        <v>83.324924141284995</v>
      </c>
      <c r="M82" s="5">
        <v>1.9330550977052501</v>
      </c>
      <c r="N82" s="5">
        <v>2105607.3432883099</v>
      </c>
      <c r="O82" s="6">
        <v>2086997.4963088799</v>
      </c>
      <c r="P82" s="14">
        <v>1.26106035290194</v>
      </c>
      <c r="Q82" s="5">
        <v>5.3847999010218799E-2</v>
      </c>
      <c r="R82" s="6">
        <v>4.4998918634763699E-2</v>
      </c>
      <c r="S82" s="5">
        <v>27.810644924765199</v>
      </c>
      <c r="T82" s="5" t="s">
        <v>224</v>
      </c>
      <c r="U82" s="6" t="s">
        <v>224</v>
      </c>
      <c r="V82" s="14" t="s">
        <v>224</v>
      </c>
      <c r="W82" s="5">
        <v>0.190444215912912</v>
      </c>
      <c r="X82" s="6">
        <v>0.190571293493002</v>
      </c>
      <c r="Y82" s="14">
        <v>9.4303204822629397E-2</v>
      </c>
      <c r="Z82" s="5">
        <v>3.9651439006753601E-2</v>
      </c>
      <c r="AA82" s="6">
        <v>4.0099933944895499E-2</v>
      </c>
      <c r="AB82" s="5">
        <v>1.5817173790053001</v>
      </c>
      <c r="AC82" s="5">
        <v>0.67573953247500795</v>
      </c>
      <c r="AD82" s="6">
        <v>0.65741905041089099</v>
      </c>
      <c r="AE82" s="14">
        <v>3.94102881382776</v>
      </c>
      <c r="AF82" s="5">
        <v>7.9862247195091003</v>
      </c>
      <c r="AG82" s="6">
        <v>8.0867748905151497</v>
      </c>
      <c r="AH82" s="5">
        <v>1.7584193632306699</v>
      </c>
      <c r="AI82" s="5">
        <v>0.38521061001356399</v>
      </c>
      <c r="AJ82" s="6">
        <v>0.387840141819635</v>
      </c>
      <c r="AK82" s="14">
        <v>0.95882791435401904</v>
      </c>
      <c r="AL82" s="5">
        <v>9.9153688296372597E-2</v>
      </c>
      <c r="AM82" s="6">
        <v>0.103618019615241</v>
      </c>
      <c r="AN82" s="5">
        <v>6.0930694501926297</v>
      </c>
      <c r="AO82" s="5">
        <v>0.51204051895344804</v>
      </c>
      <c r="AP82" s="6">
        <v>0.46332131647281799</v>
      </c>
      <c r="AQ82" s="5">
        <v>14.870750480600901</v>
      </c>
      <c r="AR82" s="5">
        <v>4.5145231170708904</v>
      </c>
      <c r="AS82" s="6">
        <v>4.4296979438852704</v>
      </c>
      <c r="AT82" s="5">
        <v>2.70810587695598</v>
      </c>
      <c r="AU82" s="5">
        <v>12.8840782775417</v>
      </c>
      <c r="AV82" s="17">
        <v>13.163006081975601</v>
      </c>
      <c r="AW82" s="18">
        <v>2.9967583506139599</v>
      </c>
      <c r="AX82" s="5">
        <v>866.10801646553296</v>
      </c>
      <c r="AY82" s="6">
        <v>870.12419886892405</v>
      </c>
      <c r="AZ82" s="14">
        <v>0.652750450018735</v>
      </c>
      <c r="BA82" s="5">
        <v>2.4822712132126399</v>
      </c>
      <c r="BB82" s="6">
        <v>2.4809336596953302</v>
      </c>
      <c r="BC82" s="5">
        <v>7.6244937755053505E-2</v>
      </c>
    </row>
    <row r="83" spans="1:55" x14ac:dyDescent="0.25">
      <c r="A83" s="3" t="s">
        <v>120</v>
      </c>
      <c r="B83" s="3" t="s">
        <v>48</v>
      </c>
      <c r="C83" s="4" t="s">
        <v>143</v>
      </c>
      <c r="D83" s="4" t="str">
        <f t="shared" si="3"/>
        <v>A11-16</v>
      </c>
      <c r="E83" s="4" t="str">
        <f>VLOOKUP(D83,'Subject characteristics'!$A$1:$D$53,2,FALSE)</f>
        <v>F</v>
      </c>
      <c r="F83" s="4">
        <f>VLOOKUP(D83,'Subject characteristics'!$A$1:$D$53,3,FALSE)</f>
        <v>69</v>
      </c>
      <c r="G83" s="4">
        <f>VLOOKUP(D83,'Subject characteristics'!$A$1:$D$53,4,FALSE)</f>
        <v>18</v>
      </c>
      <c r="H83" s="4">
        <v>2</v>
      </c>
      <c r="I83" s="4" t="str">
        <f t="shared" si="4"/>
        <v>e</v>
      </c>
      <c r="J83" s="4" t="str">
        <f t="shared" si="5"/>
        <v>case</v>
      </c>
      <c r="K83" s="5">
        <v>82.185975444548404</v>
      </c>
      <c r="L83" s="6">
        <v>83.324924141284995</v>
      </c>
      <c r="M83" s="5">
        <v>1.9330550977052501</v>
      </c>
      <c r="N83" s="5">
        <v>2068387.64932944</v>
      </c>
      <c r="O83" s="6">
        <v>2086997.4963088799</v>
      </c>
      <c r="P83" s="14">
        <v>1.26106035290194</v>
      </c>
      <c r="Q83" s="5">
        <v>3.6149838259308599E-2</v>
      </c>
      <c r="R83" s="6">
        <v>4.4998918634763699E-2</v>
      </c>
      <c r="S83" s="5">
        <v>27.810644924765199</v>
      </c>
      <c r="T83" s="5" t="s">
        <v>224</v>
      </c>
      <c r="U83" s="6" t="s">
        <v>224</v>
      </c>
      <c r="V83" s="14" t="s">
        <v>224</v>
      </c>
      <c r="W83" s="5">
        <v>0.19069837107309101</v>
      </c>
      <c r="X83" s="6">
        <v>0.190571293493002</v>
      </c>
      <c r="Y83" s="14">
        <v>9.4303204822629397E-2</v>
      </c>
      <c r="Z83" s="5">
        <v>4.0548428883037502E-2</v>
      </c>
      <c r="AA83" s="6">
        <v>4.0099933944895499E-2</v>
      </c>
      <c r="AB83" s="5">
        <v>1.5817173790053001</v>
      </c>
      <c r="AC83" s="5">
        <v>0.63909856834677503</v>
      </c>
      <c r="AD83" s="6">
        <v>0.65741905041089099</v>
      </c>
      <c r="AE83" s="14">
        <v>3.94102881382776</v>
      </c>
      <c r="AF83" s="5">
        <v>8.1873250615212001</v>
      </c>
      <c r="AG83" s="6">
        <v>8.0867748905151497</v>
      </c>
      <c r="AH83" s="5">
        <v>1.7584193632306699</v>
      </c>
      <c r="AI83" s="5">
        <v>0.390469673625706</v>
      </c>
      <c r="AJ83" s="6">
        <v>0.387840141819635</v>
      </c>
      <c r="AK83" s="14">
        <v>0.95882791435401904</v>
      </c>
      <c r="AL83" s="5">
        <v>0.10808235093410901</v>
      </c>
      <c r="AM83" s="6">
        <v>0.103618019615241</v>
      </c>
      <c r="AN83" s="5">
        <v>6.0930694501926297</v>
      </c>
      <c r="AO83" s="5">
        <v>0.41460211399218799</v>
      </c>
      <c r="AP83" s="6">
        <v>0.46332131647281799</v>
      </c>
      <c r="AQ83" s="5">
        <v>14.870750480600901</v>
      </c>
      <c r="AR83" s="5">
        <v>4.3448727706996504</v>
      </c>
      <c r="AS83" s="6">
        <v>4.4296979438852704</v>
      </c>
      <c r="AT83" s="5">
        <v>2.70810587695598</v>
      </c>
      <c r="AU83" s="5">
        <v>13.441933886409601</v>
      </c>
      <c r="AV83" s="17">
        <v>13.163006081975601</v>
      </c>
      <c r="AW83" s="18">
        <v>2.9967583506139599</v>
      </c>
      <c r="AX83" s="5">
        <v>874.14038127231402</v>
      </c>
      <c r="AY83" s="6">
        <v>870.12419886892405</v>
      </c>
      <c r="AZ83" s="14">
        <v>0.652750450018735</v>
      </c>
      <c r="BA83" s="5">
        <v>2.4795961061780201</v>
      </c>
      <c r="BB83" s="6">
        <v>2.4809336596953302</v>
      </c>
      <c r="BC83" s="5">
        <v>7.6244937755053505E-2</v>
      </c>
    </row>
    <row r="84" spans="1:55" x14ac:dyDescent="0.25">
      <c r="A84" s="3" t="s">
        <v>120</v>
      </c>
      <c r="B84" s="3" t="s">
        <v>58</v>
      </c>
      <c r="C84" s="4" t="s">
        <v>148</v>
      </c>
      <c r="D84" s="4" t="str">
        <f t="shared" si="3"/>
        <v>A11-16</v>
      </c>
      <c r="E84" s="4" t="str">
        <f>VLOOKUP(D84,'Subject characteristics'!$A$1:$D$53,2,FALSE)</f>
        <v>F</v>
      </c>
      <c r="F84" s="4">
        <f>VLOOKUP(D84,'Subject characteristics'!$A$1:$D$53,3,FALSE)</f>
        <v>69</v>
      </c>
      <c r="G84" s="4">
        <f>VLOOKUP(D84,'Subject characteristics'!$A$1:$D$53,4,FALSE)</f>
        <v>18</v>
      </c>
      <c r="H84" s="4">
        <v>1</v>
      </c>
      <c r="I84" s="4" t="str">
        <f t="shared" si="4"/>
        <v>f</v>
      </c>
      <c r="J84" s="4" t="str">
        <f t="shared" si="5"/>
        <v>case</v>
      </c>
      <c r="K84" s="5">
        <v>51.975307781673003</v>
      </c>
      <c r="L84" s="6">
        <v>51.509682180586097</v>
      </c>
      <c r="M84" s="5">
        <v>1.27838886238265</v>
      </c>
      <c r="N84" s="5">
        <v>773122.44815780001</v>
      </c>
      <c r="O84" s="6">
        <v>770854.54207785905</v>
      </c>
      <c r="P84" s="14">
        <v>0.41607117314188102</v>
      </c>
      <c r="Q84" s="5">
        <v>3.6149838259308599E-2</v>
      </c>
      <c r="R84" s="6" t="s">
        <v>224</v>
      </c>
      <c r="S84" s="5" t="s">
        <v>224</v>
      </c>
      <c r="T84" s="5">
        <v>0.50989479369608104</v>
      </c>
      <c r="U84" s="6" t="s">
        <v>224</v>
      </c>
      <c r="V84" s="14" t="s">
        <v>224</v>
      </c>
      <c r="W84" s="5">
        <v>0.13744083042694599</v>
      </c>
      <c r="X84" s="6">
        <v>0.14191088661930901</v>
      </c>
      <c r="Y84" s="14">
        <v>4.4546364570097303</v>
      </c>
      <c r="Z84" s="5">
        <v>4.3422119138109103E-2</v>
      </c>
      <c r="AA84" s="6">
        <v>4.0461447813643997E-2</v>
      </c>
      <c r="AB84" s="5">
        <v>10.348175280509199</v>
      </c>
      <c r="AC84" s="5">
        <v>0.65133032289434201</v>
      </c>
      <c r="AD84" s="6">
        <v>0.66076427501009605</v>
      </c>
      <c r="AE84" s="14">
        <v>2.0191199090892198</v>
      </c>
      <c r="AF84" s="5">
        <v>6.7600688540435696</v>
      </c>
      <c r="AG84" s="6">
        <v>6.8619978310311396</v>
      </c>
      <c r="AH84" s="5">
        <v>2.1006905744382598</v>
      </c>
      <c r="AI84" s="5">
        <v>0.23084478755191601</v>
      </c>
      <c r="AJ84" s="6">
        <v>0.22766999862645601</v>
      </c>
      <c r="AK84" s="14">
        <v>1.97207782454599</v>
      </c>
      <c r="AL84" s="5">
        <v>0.154265724730063</v>
      </c>
      <c r="AM84" s="6">
        <v>0.16507905907088799</v>
      </c>
      <c r="AN84" s="5">
        <v>9.2636607970381792</v>
      </c>
      <c r="AO84" s="5">
        <v>0.38020517760800299</v>
      </c>
      <c r="AP84" s="6">
        <v>0.38550196500662798</v>
      </c>
      <c r="AQ84" s="5">
        <v>1.9431259127337199</v>
      </c>
      <c r="AR84" s="5">
        <v>7.8092819693261299</v>
      </c>
      <c r="AS84" s="6">
        <v>7.7490681983102201</v>
      </c>
      <c r="AT84" s="5">
        <v>1.0989080162037701</v>
      </c>
      <c r="AU84" s="5">
        <v>10.430720827961</v>
      </c>
      <c r="AV84" s="17">
        <v>11.3687393256739</v>
      </c>
      <c r="AW84" s="18">
        <v>11.668474781779301</v>
      </c>
      <c r="AX84" s="5">
        <v>994.62641423647403</v>
      </c>
      <c r="AY84" s="6">
        <v>831.576142454462</v>
      </c>
      <c r="AZ84" s="14">
        <v>27.7290188992365</v>
      </c>
      <c r="BA84" s="5">
        <v>2.17462165718982</v>
      </c>
      <c r="BB84" s="6">
        <v>2.1853845483568501</v>
      </c>
      <c r="BC84" s="5">
        <v>0.696491913526194</v>
      </c>
    </row>
    <row r="85" spans="1:55" x14ac:dyDescent="0.25">
      <c r="A85" s="3" t="s">
        <v>120</v>
      </c>
      <c r="B85" s="3" t="s">
        <v>58</v>
      </c>
      <c r="C85" s="4" t="s">
        <v>148</v>
      </c>
      <c r="D85" s="4" t="str">
        <f t="shared" si="3"/>
        <v>A11-16</v>
      </c>
      <c r="E85" s="4" t="str">
        <f>VLOOKUP(D85,'Subject characteristics'!$A$1:$D$53,2,FALSE)</f>
        <v>F</v>
      </c>
      <c r="F85" s="4">
        <f>VLOOKUP(D85,'Subject characteristics'!$A$1:$D$53,3,FALSE)</f>
        <v>69</v>
      </c>
      <c r="G85" s="4">
        <f>VLOOKUP(D85,'Subject characteristics'!$A$1:$D$53,4,FALSE)</f>
        <v>18</v>
      </c>
      <c r="H85" s="4">
        <v>2</v>
      </c>
      <c r="I85" s="4" t="str">
        <f t="shared" si="4"/>
        <v>f</v>
      </c>
      <c r="J85" s="4" t="str">
        <f t="shared" si="5"/>
        <v>case</v>
      </c>
      <c r="K85" s="5">
        <v>51.044056579499099</v>
      </c>
      <c r="L85" s="6">
        <v>51.509682180586097</v>
      </c>
      <c r="M85" s="5">
        <v>1.27838886238265</v>
      </c>
      <c r="N85" s="5">
        <v>768586.63599791797</v>
      </c>
      <c r="O85" s="6">
        <v>770854.54207785905</v>
      </c>
      <c r="P85" s="14">
        <v>0.41607117314188102</v>
      </c>
      <c r="Q85" s="5" t="s">
        <v>224</v>
      </c>
      <c r="R85" s="6" t="s">
        <v>224</v>
      </c>
      <c r="S85" s="5" t="s">
        <v>224</v>
      </c>
      <c r="T85" s="5" t="s">
        <v>224</v>
      </c>
      <c r="U85" s="6" t="s">
        <v>224</v>
      </c>
      <c r="V85" s="14" t="s">
        <v>224</v>
      </c>
      <c r="W85" s="5">
        <v>0.14638094281167199</v>
      </c>
      <c r="X85" s="6">
        <v>0.14191088661930901</v>
      </c>
      <c r="Y85" s="14">
        <v>4.4546364570097303</v>
      </c>
      <c r="Z85" s="5">
        <v>3.7500776489178898E-2</v>
      </c>
      <c r="AA85" s="6">
        <v>4.0461447813643997E-2</v>
      </c>
      <c r="AB85" s="5">
        <v>10.348175280509199</v>
      </c>
      <c r="AC85" s="5">
        <v>0.67019822712584998</v>
      </c>
      <c r="AD85" s="6">
        <v>0.66076427501009605</v>
      </c>
      <c r="AE85" s="14">
        <v>2.0191199090892198</v>
      </c>
      <c r="AF85" s="5">
        <v>6.9639268080187096</v>
      </c>
      <c r="AG85" s="6">
        <v>6.8619978310311396</v>
      </c>
      <c r="AH85" s="5">
        <v>2.1006905744382598</v>
      </c>
      <c r="AI85" s="5">
        <v>0.22449520970099701</v>
      </c>
      <c r="AJ85" s="6">
        <v>0.22766999862645601</v>
      </c>
      <c r="AK85" s="14">
        <v>1.97207782454599</v>
      </c>
      <c r="AL85" s="5">
        <v>0.17589239341171301</v>
      </c>
      <c r="AM85" s="6">
        <v>0.16507905907088799</v>
      </c>
      <c r="AN85" s="5">
        <v>9.2636607970381792</v>
      </c>
      <c r="AO85" s="5">
        <v>0.39079875240525203</v>
      </c>
      <c r="AP85" s="6">
        <v>0.38550196500662798</v>
      </c>
      <c r="AQ85" s="5">
        <v>1.9431259127337199</v>
      </c>
      <c r="AR85" s="5">
        <v>7.6888544272943102</v>
      </c>
      <c r="AS85" s="6">
        <v>7.7490681983102201</v>
      </c>
      <c r="AT85" s="5">
        <v>1.0989080162037701</v>
      </c>
      <c r="AU85" s="5">
        <v>12.306757823386899</v>
      </c>
      <c r="AV85" s="17">
        <v>11.3687393256739</v>
      </c>
      <c r="AW85" s="18">
        <v>11.668474781779301</v>
      </c>
      <c r="AX85" s="5">
        <v>668.52587067244997</v>
      </c>
      <c r="AY85" s="6">
        <v>831.576142454462</v>
      </c>
      <c r="AZ85" s="14">
        <v>27.7290188992365</v>
      </c>
      <c r="BA85" s="5">
        <v>2.1961474395238798</v>
      </c>
      <c r="BB85" s="6">
        <v>2.1853845483568501</v>
      </c>
      <c r="BC85" s="5">
        <v>0.696491913526194</v>
      </c>
    </row>
    <row r="86" spans="1:55" x14ac:dyDescent="0.25">
      <c r="A86" s="3" t="s">
        <v>82</v>
      </c>
      <c r="B86" s="3" t="s">
        <v>8</v>
      </c>
      <c r="C86" s="4" t="s">
        <v>85</v>
      </c>
      <c r="D86" s="4" t="str">
        <f t="shared" si="3"/>
        <v>A11-17</v>
      </c>
      <c r="E86" s="4" t="str">
        <f>VLOOKUP(D86,'Subject characteristics'!$A$1:$D$53,2,FALSE)</f>
        <v>F</v>
      </c>
      <c r="F86" s="4">
        <f>VLOOKUP(D86,'Subject characteristics'!$A$1:$D$53,3,FALSE)</f>
        <v>22</v>
      </c>
      <c r="G86" s="4">
        <f>VLOOKUP(D86,'Subject characteristics'!$A$1:$D$53,4,FALSE)</f>
        <v>3</v>
      </c>
      <c r="H86" s="4">
        <v>1</v>
      </c>
      <c r="I86" s="4" t="str">
        <f t="shared" si="4"/>
        <v>a</v>
      </c>
      <c r="J86" s="4" t="str">
        <f t="shared" si="5"/>
        <v>case</v>
      </c>
      <c r="K86" s="5">
        <v>38.916249237115402</v>
      </c>
      <c r="L86" s="6">
        <v>38.285541123244798</v>
      </c>
      <c r="M86" s="5">
        <v>2.3297462759201299</v>
      </c>
      <c r="N86" s="5">
        <v>6427970.8598076198</v>
      </c>
      <c r="O86" s="6">
        <v>6420539.3753771298</v>
      </c>
      <c r="P86" s="14">
        <v>0.16368883446872201</v>
      </c>
      <c r="Q86" s="5">
        <v>1.43213938743212E-3</v>
      </c>
      <c r="R86" s="6">
        <v>1.7906440572445999E-2</v>
      </c>
      <c r="S86" s="5">
        <v>130.11061618977701</v>
      </c>
      <c r="T86" s="5">
        <v>7.2532118668807002E-2</v>
      </c>
      <c r="U86" s="6">
        <v>5.4237715363388402E-2</v>
      </c>
      <c r="V86" s="14">
        <v>47.701480596489901</v>
      </c>
      <c r="W86" s="5">
        <v>0.29542742959712898</v>
      </c>
      <c r="X86" s="6">
        <v>0.29431751581628202</v>
      </c>
      <c r="Y86" s="14">
        <v>0.53332032162114695</v>
      </c>
      <c r="Z86" s="5">
        <v>3.3141065582890303E-2</v>
      </c>
      <c r="AA86" s="6">
        <v>3.4008178215873298E-2</v>
      </c>
      <c r="AB86" s="5">
        <v>3.60584574064938</v>
      </c>
      <c r="AC86" s="5">
        <v>0.55862504021867498</v>
      </c>
      <c r="AD86" s="6">
        <v>0.55413395855890701</v>
      </c>
      <c r="AE86" s="14">
        <v>1.1461756665275</v>
      </c>
      <c r="AF86" s="5">
        <v>5.47683301595118</v>
      </c>
      <c r="AG86" s="6">
        <v>5.4437974102156996</v>
      </c>
      <c r="AH86" s="5">
        <v>0.85821345196747001</v>
      </c>
      <c r="AI86" s="5">
        <v>0.27501601913951901</v>
      </c>
      <c r="AJ86" s="6">
        <v>0.26619404936944202</v>
      </c>
      <c r="AK86" s="14">
        <v>4.68686258210613</v>
      </c>
      <c r="AL86" s="5">
        <v>0.11022775370973099</v>
      </c>
      <c r="AM86" s="6">
        <v>0.105615470009357</v>
      </c>
      <c r="AN86" s="5">
        <v>6.1759457795369999</v>
      </c>
      <c r="AO86" s="5">
        <v>5.6357634592125103E-2</v>
      </c>
      <c r="AP86" s="6" t="s">
        <v>224</v>
      </c>
      <c r="AQ86" s="5" t="s">
        <v>224</v>
      </c>
      <c r="AR86" s="5">
        <v>3.8169949738017901</v>
      </c>
      <c r="AS86" s="6">
        <v>3.8338981837778499</v>
      </c>
      <c r="AT86" s="5">
        <v>0.62351026683313204</v>
      </c>
      <c r="AU86" s="5">
        <v>15.799850103606801</v>
      </c>
      <c r="AV86" s="17">
        <v>12.899305312730799</v>
      </c>
      <c r="AW86" s="18">
        <v>31.8000828887971</v>
      </c>
      <c r="AX86" s="5">
        <v>328.862033084502</v>
      </c>
      <c r="AY86" s="6">
        <v>347.87257697932398</v>
      </c>
      <c r="AZ86" s="14">
        <v>7.7283956204873103</v>
      </c>
      <c r="BA86" s="5">
        <v>2.5566798185975101</v>
      </c>
      <c r="BB86" s="6">
        <v>2.6045507981034999</v>
      </c>
      <c r="BC86" s="5">
        <v>2.5992884650494301</v>
      </c>
    </row>
    <row r="87" spans="1:55" x14ac:dyDescent="0.25">
      <c r="A87" s="3" t="s">
        <v>82</v>
      </c>
      <c r="B87" s="3" t="s">
        <v>8</v>
      </c>
      <c r="C87" s="4" t="s">
        <v>85</v>
      </c>
      <c r="D87" s="4" t="str">
        <f t="shared" si="3"/>
        <v>A11-17</v>
      </c>
      <c r="E87" s="4" t="str">
        <f>VLOOKUP(D87,'Subject characteristics'!$A$1:$D$53,2,FALSE)</f>
        <v>F</v>
      </c>
      <c r="F87" s="4">
        <f>VLOOKUP(D87,'Subject characteristics'!$A$1:$D$53,3,FALSE)</f>
        <v>22</v>
      </c>
      <c r="G87" s="4">
        <f>VLOOKUP(D87,'Subject characteristics'!$A$1:$D$53,4,FALSE)</f>
        <v>3</v>
      </c>
      <c r="H87" s="4">
        <v>2</v>
      </c>
      <c r="I87" s="4" t="str">
        <f t="shared" si="4"/>
        <v>a</v>
      </c>
      <c r="J87" s="4" t="str">
        <f t="shared" si="5"/>
        <v>case</v>
      </c>
      <c r="K87" s="5">
        <v>37.654833009374101</v>
      </c>
      <c r="L87" s="6">
        <v>38.285541123244798</v>
      </c>
      <c r="M87" s="5">
        <v>2.3297462759201299</v>
      </c>
      <c r="N87" s="5">
        <v>6413107.8909466499</v>
      </c>
      <c r="O87" s="6">
        <v>6420539.3753771298</v>
      </c>
      <c r="P87" s="14">
        <v>0.16368883446872201</v>
      </c>
      <c r="Q87" s="5">
        <v>3.4380741757459803E-2</v>
      </c>
      <c r="R87" s="6">
        <v>1.7906440572445999E-2</v>
      </c>
      <c r="S87" s="5">
        <v>130.11061618977701</v>
      </c>
      <c r="T87" s="5">
        <v>3.5943312057969801E-2</v>
      </c>
      <c r="U87" s="6">
        <v>5.4237715363388402E-2</v>
      </c>
      <c r="V87" s="14">
        <v>47.701480596489901</v>
      </c>
      <c r="W87" s="5">
        <v>0.293207602035435</v>
      </c>
      <c r="X87" s="6">
        <v>0.29431751581628202</v>
      </c>
      <c r="Y87" s="14">
        <v>0.53332032162114695</v>
      </c>
      <c r="Z87" s="5">
        <v>3.4875290848856197E-2</v>
      </c>
      <c r="AA87" s="6">
        <v>3.4008178215873298E-2</v>
      </c>
      <c r="AB87" s="5">
        <v>3.60584574064938</v>
      </c>
      <c r="AC87" s="5">
        <v>0.54964287689914004</v>
      </c>
      <c r="AD87" s="6">
        <v>0.55413395855890701</v>
      </c>
      <c r="AE87" s="14">
        <v>1.1461756665275</v>
      </c>
      <c r="AF87" s="5">
        <v>5.4107618044802201</v>
      </c>
      <c r="AG87" s="6">
        <v>5.4437974102156996</v>
      </c>
      <c r="AH87" s="5">
        <v>0.85821345196747001</v>
      </c>
      <c r="AI87" s="5">
        <v>0.25737207959936398</v>
      </c>
      <c r="AJ87" s="6">
        <v>0.26619404936944202</v>
      </c>
      <c r="AK87" s="14">
        <v>4.68686258210613</v>
      </c>
      <c r="AL87" s="5">
        <v>0.101003186308983</v>
      </c>
      <c r="AM87" s="6">
        <v>0.105615470009357</v>
      </c>
      <c r="AN87" s="5">
        <v>6.1759457795369999</v>
      </c>
      <c r="AO87" s="5" t="s">
        <v>224</v>
      </c>
      <c r="AP87" s="6" t="s">
        <v>224</v>
      </c>
      <c r="AQ87" s="5" t="s">
        <v>224</v>
      </c>
      <c r="AR87" s="5">
        <v>3.8508013937539101</v>
      </c>
      <c r="AS87" s="6">
        <v>3.8338981837778499</v>
      </c>
      <c r="AT87" s="5">
        <v>0.62351026683313204</v>
      </c>
      <c r="AU87" s="5">
        <v>9.9987605218548996</v>
      </c>
      <c r="AV87" s="17">
        <v>12.899305312730799</v>
      </c>
      <c r="AW87" s="18">
        <v>31.8000828887971</v>
      </c>
      <c r="AX87" s="5">
        <v>366.88312087414602</v>
      </c>
      <c r="AY87" s="6">
        <v>347.87257697932398</v>
      </c>
      <c r="AZ87" s="14">
        <v>7.7283956204873103</v>
      </c>
      <c r="BA87" s="5">
        <v>2.6524217776094901</v>
      </c>
      <c r="BB87" s="6">
        <v>2.6045507981034999</v>
      </c>
      <c r="BC87" s="5">
        <v>2.5992884650494301</v>
      </c>
    </row>
    <row r="88" spans="1:55" x14ac:dyDescent="0.25">
      <c r="A88" s="3" t="s">
        <v>82</v>
      </c>
      <c r="B88" s="3" t="s">
        <v>18</v>
      </c>
      <c r="C88" s="4" t="s">
        <v>90</v>
      </c>
      <c r="D88" s="4" t="str">
        <f t="shared" si="3"/>
        <v>A11-17</v>
      </c>
      <c r="E88" s="4" t="str">
        <f>VLOOKUP(D88,'Subject characteristics'!$A$1:$D$53,2,FALSE)</f>
        <v>F</v>
      </c>
      <c r="F88" s="4">
        <f>VLOOKUP(D88,'Subject characteristics'!$A$1:$D$53,3,FALSE)</f>
        <v>22</v>
      </c>
      <c r="G88" s="4">
        <f>VLOOKUP(D88,'Subject characteristics'!$A$1:$D$53,4,FALSE)</f>
        <v>3</v>
      </c>
      <c r="H88" s="4">
        <v>1</v>
      </c>
      <c r="I88" s="4" t="str">
        <f t="shared" si="4"/>
        <v>b</v>
      </c>
      <c r="J88" s="4" t="str">
        <f t="shared" si="5"/>
        <v>case</v>
      </c>
      <c r="K88" s="5">
        <v>45.168142572206698</v>
      </c>
      <c r="L88" s="6">
        <v>45.114702007259098</v>
      </c>
      <c r="M88" s="5">
        <v>0.16752049413425199</v>
      </c>
      <c r="N88" s="5">
        <v>6782773.0447743302</v>
      </c>
      <c r="O88" s="6">
        <v>6763190.9375056997</v>
      </c>
      <c r="P88" s="14">
        <v>0.40947064684450402</v>
      </c>
      <c r="Q88" s="5">
        <v>4.96096626156768E-2</v>
      </c>
      <c r="R88" s="6">
        <v>3.2387528235639902E-2</v>
      </c>
      <c r="S88" s="5">
        <v>75.201095421843604</v>
      </c>
      <c r="T88" s="5" t="s">
        <v>224</v>
      </c>
      <c r="U88" s="6" t="s">
        <v>224</v>
      </c>
      <c r="V88" s="14" t="s">
        <v>224</v>
      </c>
      <c r="W88" s="5">
        <v>0.20632860292469499</v>
      </c>
      <c r="X88" s="6">
        <v>0.20006275628196499</v>
      </c>
      <c r="Y88" s="14">
        <v>4.42923284002429</v>
      </c>
      <c r="Z88" s="5">
        <v>3.6959286486627899E-2</v>
      </c>
      <c r="AA88" s="6">
        <v>3.48768916342772E-2</v>
      </c>
      <c r="AB88" s="5">
        <v>8.4438460665915507</v>
      </c>
      <c r="AC88" s="5">
        <v>0.41558476627227298</v>
      </c>
      <c r="AD88" s="6">
        <v>0.40058748319480297</v>
      </c>
      <c r="AE88" s="14">
        <v>5.2945641131260999</v>
      </c>
      <c r="AF88" s="5">
        <v>3.1691721159475299</v>
      </c>
      <c r="AG88" s="6">
        <v>3.1861149426572202</v>
      </c>
      <c r="AH88" s="5">
        <v>0.75203737934793402</v>
      </c>
      <c r="AI88" s="5">
        <v>0.373134242350316</v>
      </c>
      <c r="AJ88" s="6">
        <v>0.36993774478657498</v>
      </c>
      <c r="AK88" s="14">
        <v>1.22197052624142</v>
      </c>
      <c r="AL88" s="5">
        <v>0.10715311089889901</v>
      </c>
      <c r="AM88" s="6">
        <v>9.5235026749576498E-2</v>
      </c>
      <c r="AN88" s="5">
        <v>17.698022268420502</v>
      </c>
      <c r="AO88" s="5">
        <v>1.0348457585269799</v>
      </c>
      <c r="AP88" s="6">
        <v>0.97780838832106998</v>
      </c>
      <c r="AQ88" s="5">
        <v>8.2493690451770405</v>
      </c>
      <c r="AR88" s="5">
        <v>3.4697900668707198</v>
      </c>
      <c r="AS88" s="6">
        <v>3.46825409566036</v>
      </c>
      <c r="AT88" s="5">
        <v>6.2630685560943297E-2</v>
      </c>
      <c r="AU88" s="5">
        <v>4.5326871712061996</v>
      </c>
      <c r="AV88" s="17">
        <v>6.9018783683005598</v>
      </c>
      <c r="AW88" s="18">
        <v>48.5453690139542</v>
      </c>
      <c r="AX88" s="5">
        <v>382.21035955933399</v>
      </c>
      <c r="AY88" s="6">
        <v>355.64975944881701</v>
      </c>
      <c r="AZ88" s="14">
        <v>10.561615719711099</v>
      </c>
      <c r="BA88" s="5">
        <v>2.4542330341262901</v>
      </c>
      <c r="BB88" s="6">
        <v>2.4349511508406501</v>
      </c>
      <c r="BC88" s="5">
        <v>1.11988697765973</v>
      </c>
    </row>
    <row r="89" spans="1:55" x14ac:dyDescent="0.25">
      <c r="A89" s="3" t="s">
        <v>82</v>
      </c>
      <c r="B89" s="3" t="s">
        <v>18</v>
      </c>
      <c r="C89" s="4" t="s">
        <v>90</v>
      </c>
      <c r="D89" s="4" t="str">
        <f t="shared" si="3"/>
        <v>A11-17</v>
      </c>
      <c r="E89" s="4" t="str">
        <f>VLOOKUP(D89,'Subject characteristics'!$A$1:$D$53,2,FALSE)</f>
        <v>F</v>
      </c>
      <c r="F89" s="4">
        <f>VLOOKUP(D89,'Subject characteristics'!$A$1:$D$53,3,FALSE)</f>
        <v>22</v>
      </c>
      <c r="G89" s="4">
        <f>VLOOKUP(D89,'Subject characteristics'!$A$1:$D$53,4,FALSE)</f>
        <v>3</v>
      </c>
      <c r="H89" s="4">
        <v>2</v>
      </c>
      <c r="I89" s="4" t="str">
        <f t="shared" si="4"/>
        <v>b</v>
      </c>
      <c r="J89" s="4" t="str">
        <f t="shared" si="5"/>
        <v>case</v>
      </c>
      <c r="K89" s="5">
        <v>45.061261442311498</v>
      </c>
      <c r="L89" s="6">
        <v>45.114702007259098</v>
      </c>
      <c r="M89" s="5">
        <v>0.16752049413425199</v>
      </c>
      <c r="N89" s="5">
        <v>6743608.8302370803</v>
      </c>
      <c r="O89" s="6">
        <v>6763190.9375056997</v>
      </c>
      <c r="P89" s="14">
        <v>0.40947064684450402</v>
      </c>
      <c r="Q89" s="5">
        <v>1.5165393855602999E-2</v>
      </c>
      <c r="R89" s="6">
        <v>3.2387528235639902E-2</v>
      </c>
      <c r="S89" s="5">
        <v>75.201095421843604</v>
      </c>
      <c r="T89" s="5">
        <v>4.01059939533812E-3</v>
      </c>
      <c r="U89" s="6" t="s">
        <v>224</v>
      </c>
      <c r="V89" s="14" t="s">
        <v>224</v>
      </c>
      <c r="W89" s="5">
        <v>0.19379690963923499</v>
      </c>
      <c r="X89" s="6">
        <v>0.20006275628196499</v>
      </c>
      <c r="Y89" s="14">
        <v>4.42923284002429</v>
      </c>
      <c r="Z89" s="5">
        <v>3.2794496781926398E-2</v>
      </c>
      <c r="AA89" s="6">
        <v>3.48768916342772E-2</v>
      </c>
      <c r="AB89" s="5">
        <v>8.4438460665915507</v>
      </c>
      <c r="AC89" s="5">
        <v>0.38559020011733203</v>
      </c>
      <c r="AD89" s="6">
        <v>0.40058748319480297</v>
      </c>
      <c r="AE89" s="14">
        <v>5.2945641131260999</v>
      </c>
      <c r="AF89" s="5">
        <v>3.2030577693668998</v>
      </c>
      <c r="AG89" s="6">
        <v>3.1861149426572202</v>
      </c>
      <c r="AH89" s="5">
        <v>0.75203737934793402</v>
      </c>
      <c r="AI89" s="5">
        <v>0.36674124722283502</v>
      </c>
      <c r="AJ89" s="6">
        <v>0.36993774478657498</v>
      </c>
      <c r="AK89" s="14">
        <v>1.22197052624142</v>
      </c>
      <c r="AL89" s="5">
        <v>8.3316942600253602E-2</v>
      </c>
      <c r="AM89" s="6">
        <v>9.5235026749576498E-2</v>
      </c>
      <c r="AN89" s="5">
        <v>17.698022268420502</v>
      </c>
      <c r="AO89" s="5">
        <v>0.92077101811515305</v>
      </c>
      <c r="AP89" s="6">
        <v>0.97780838832106998</v>
      </c>
      <c r="AQ89" s="5">
        <v>8.2493690451770405</v>
      </c>
      <c r="AR89" s="5">
        <v>3.4667181244499998</v>
      </c>
      <c r="AS89" s="6">
        <v>3.46825409566036</v>
      </c>
      <c r="AT89" s="5">
        <v>6.2630685560943297E-2</v>
      </c>
      <c r="AU89" s="5">
        <v>9.2710695653949209</v>
      </c>
      <c r="AV89" s="17">
        <v>6.9018783683005598</v>
      </c>
      <c r="AW89" s="18">
        <v>48.5453690139542</v>
      </c>
      <c r="AX89" s="5">
        <v>329.08915933830002</v>
      </c>
      <c r="AY89" s="6">
        <v>355.64975944881701</v>
      </c>
      <c r="AZ89" s="14">
        <v>10.561615719711099</v>
      </c>
      <c r="BA89" s="5">
        <v>2.4156692675550202</v>
      </c>
      <c r="BB89" s="6">
        <v>2.4349511508406501</v>
      </c>
      <c r="BC89" s="5">
        <v>1.11988697765973</v>
      </c>
    </row>
    <row r="90" spans="1:55" x14ac:dyDescent="0.25">
      <c r="A90" s="3" t="s">
        <v>82</v>
      </c>
      <c r="B90" s="3" t="s">
        <v>28</v>
      </c>
      <c r="C90" s="4" t="s">
        <v>95</v>
      </c>
      <c r="D90" s="4" t="str">
        <f t="shared" si="3"/>
        <v>A11-17</v>
      </c>
      <c r="E90" s="4" t="str">
        <f>VLOOKUP(D90,'Subject characteristics'!$A$1:$D$53,2,FALSE)</f>
        <v>F</v>
      </c>
      <c r="F90" s="4">
        <f>VLOOKUP(D90,'Subject characteristics'!$A$1:$D$53,3,FALSE)</f>
        <v>22</v>
      </c>
      <c r="G90" s="4">
        <f>VLOOKUP(D90,'Subject characteristics'!$A$1:$D$53,4,FALSE)</f>
        <v>3</v>
      </c>
      <c r="H90" s="4">
        <v>1</v>
      </c>
      <c r="I90" s="4" t="str">
        <f t="shared" si="4"/>
        <v>c</v>
      </c>
      <c r="J90" s="4" t="str">
        <f t="shared" si="5"/>
        <v>case</v>
      </c>
      <c r="K90" s="5">
        <v>33.482157315918798</v>
      </c>
      <c r="L90" s="6">
        <v>33.414559575655097</v>
      </c>
      <c r="M90" s="5">
        <v>0.28609576867337699</v>
      </c>
      <c r="N90" s="5">
        <v>5475820.5354324896</v>
      </c>
      <c r="O90" s="6">
        <v>5552258.2913235603</v>
      </c>
      <c r="P90" s="14">
        <v>1.9469431245200399</v>
      </c>
      <c r="Q90" s="5">
        <v>2.67251474540262E-2</v>
      </c>
      <c r="R90" s="6">
        <v>2.67251474540262E-2</v>
      </c>
      <c r="S90" s="5">
        <v>0</v>
      </c>
      <c r="T90" s="5">
        <v>0.48398702887395301</v>
      </c>
      <c r="U90" s="6">
        <v>0.52139485367843796</v>
      </c>
      <c r="V90" s="14">
        <v>10.146370414696401</v>
      </c>
      <c r="W90" s="5">
        <v>0.13017720377383499</v>
      </c>
      <c r="X90" s="6">
        <v>0.133900894580123</v>
      </c>
      <c r="Y90" s="14">
        <v>3.93282961764407</v>
      </c>
      <c r="Z90" s="5">
        <v>3.3661093409674499E-2</v>
      </c>
      <c r="AA90" s="6">
        <v>3.6614808587750597E-2</v>
      </c>
      <c r="AB90" s="5">
        <v>11.4084552817241</v>
      </c>
      <c r="AC90" s="5">
        <v>0.40407052659435599</v>
      </c>
      <c r="AD90" s="6">
        <v>0.43386706595835201</v>
      </c>
      <c r="AE90" s="14">
        <v>9.71234587425268</v>
      </c>
      <c r="AF90" s="5">
        <v>5.6321037319217799</v>
      </c>
      <c r="AG90" s="6">
        <v>5.6892362147935298</v>
      </c>
      <c r="AH90" s="5">
        <v>1.42018241252111</v>
      </c>
      <c r="AI90" s="5">
        <v>0.25807739266042701</v>
      </c>
      <c r="AJ90" s="6">
        <v>0.26213428811619399</v>
      </c>
      <c r="AK90" s="14">
        <v>2.1886936714407401</v>
      </c>
      <c r="AL90" s="5">
        <v>7.4855217123701398E-2</v>
      </c>
      <c r="AM90" s="6">
        <v>7.7163095287542505E-2</v>
      </c>
      <c r="AN90" s="5">
        <v>4.2297844422211304</v>
      </c>
      <c r="AO90" s="5">
        <v>0.12960399042856999</v>
      </c>
      <c r="AP90" s="6">
        <v>0.109431726187009</v>
      </c>
      <c r="AQ90" s="5">
        <v>26.069121513662001</v>
      </c>
      <c r="AR90" s="5">
        <v>2.8034817201747702</v>
      </c>
      <c r="AS90" s="6">
        <v>2.87561226569958</v>
      </c>
      <c r="AT90" s="5">
        <v>3.5473487493192501</v>
      </c>
      <c r="AU90" s="5" t="s">
        <v>224</v>
      </c>
      <c r="AV90" s="17" t="s">
        <v>224</v>
      </c>
      <c r="AW90" s="18" t="s">
        <v>224</v>
      </c>
      <c r="AX90" s="5">
        <v>386.63326114269</v>
      </c>
      <c r="AY90" s="6">
        <v>393.90077571217699</v>
      </c>
      <c r="AZ90" s="14">
        <v>2.6092402713173999</v>
      </c>
      <c r="BA90" s="5">
        <v>2.22000260556996</v>
      </c>
      <c r="BB90" s="6">
        <v>2.2138254119446898</v>
      </c>
      <c r="BC90" s="5">
        <v>0.39460523648913898</v>
      </c>
    </row>
    <row r="91" spans="1:55" x14ac:dyDescent="0.25">
      <c r="A91" s="3" t="s">
        <v>82</v>
      </c>
      <c r="B91" s="3" t="s">
        <v>28</v>
      </c>
      <c r="C91" s="4" t="s">
        <v>95</v>
      </c>
      <c r="D91" s="4" t="str">
        <f t="shared" si="3"/>
        <v>A11-17</v>
      </c>
      <c r="E91" s="4" t="str">
        <f>VLOOKUP(D91,'Subject characteristics'!$A$1:$D$53,2,FALSE)</f>
        <v>F</v>
      </c>
      <c r="F91" s="4">
        <f>VLOOKUP(D91,'Subject characteristics'!$A$1:$D$53,3,FALSE)</f>
        <v>22</v>
      </c>
      <c r="G91" s="4">
        <f>VLOOKUP(D91,'Subject characteristics'!$A$1:$D$53,4,FALSE)</f>
        <v>3</v>
      </c>
      <c r="H91" s="4">
        <v>2</v>
      </c>
      <c r="I91" s="4" t="str">
        <f t="shared" si="4"/>
        <v>c</v>
      </c>
      <c r="J91" s="4" t="str">
        <f t="shared" si="5"/>
        <v>case</v>
      </c>
      <c r="K91" s="5">
        <v>33.346961835391298</v>
      </c>
      <c r="L91" s="6">
        <v>33.414559575655097</v>
      </c>
      <c r="M91" s="5">
        <v>0.28609576867337699</v>
      </c>
      <c r="N91" s="5">
        <v>5628696.0472146301</v>
      </c>
      <c r="O91" s="6">
        <v>5552258.2913235603</v>
      </c>
      <c r="P91" s="14">
        <v>1.9469431245200399</v>
      </c>
      <c r="Q91" s="5">
        <v>2.67251474540262E-2</v>
      </c>
      <c r="R91" s="6">
        <v>2.67251474540262E-2</v>
      </c>
      <c r="S91" s="5">
        <v>0</v>
      </c>
      <c r="T91" s="5">
        <v>0.55880267848292298</v>
      </c>
      <c r="U91" s="6">
        <v>0.52139485367843796</v>
      </c>
      <c r="V91" s="14">
        <v>10.146370414696401</v>
      </c>
      <c r="W91" s="5">
        <v>0.13762458538641201</v>
      </c>
      <c r="X91" s="6">
        <v>0.133900894580123</v>
      </c>
      <c r="Y91" s="14">
        <v>3.93282961764407</v>
      </c>
      <c r="Z91" s="5">
        <v>3.9568523765826702E-2</v>
      </c>
      <c r="AA91" s="6">
        <v>3.6614808587750597E-2</v>
      </c>
      <c r="AB91" s="5">
        <v>11.4084552817241</v>
      </c>
      <c r="AC91" s="5">
        <v>0.46366360532234802</v>
      </c>
      <c r="AD91" s="6">
        <v>0.43386706595835201</v>
      </c>
      <c r="AE91" s="14">
        <v>9.71234587425268</v>
      </c>
      <c r="AF91" s="5">
        <v>5.7463686976652797</v>
      </c>
      <c r="AG91" s="6">
        <v>5.6892362147935298</v>
      </c>
      <c r="AH91" s="5">
        <v>1.42018241252111</v>
      </c>
      <c r="AI91" s="5">
        <v>0.26619118357196098</v>
      </c>
      <c r="AJ91" s="6">
        <v>0.26213428811619399</v>
      </c>
      <c r="AK91" s="14">
        <v>2.1886936714407401</v>
      </c>
      <c r="AL91" s="5">
        <v>7.94709734513835E-2</v>
      </c>
      <c r="AM91" s="6">
        <v>7.7163095287542505E-2</v>
      </c>
      <c r="AN91" s="5">
        <v>4.2297844422211304</v>
      </c>
      <c r="AO91" s="5">
        <v>8.9259461945448093E-2</v>
      </c>
      <c r="AP91" s="6">
        <v>0.109431726187009</v>
      </c>
      <c r="AQ91" s="5">
        <v>26.069121513662001</v>
      </c>
      <c r="AR91" s="5">
        <v>2.9477428112244</v>
      </c>
      <c r="AS91" s="6">
        <v>2.87561226569958</v>
      </c>
      <c r="AT91" s="5">
        <v>3.5473487493192501</v>
      </c>
      <c r="AU91" s="5">
        <v>12.5719736142663</v>
      </c>
      <c r="AV91" s="17" t="s">
        <v>224</v>
      </c>
      <c r="AW91" s="18" t="s">
        <v>224</v>
      </c>
      <c r="AX91" s="5">
        <v>401.16829028166501</v>
      </c>
      <c r="AY91" s="6">
        <v>393.90077571217699</v>
      </c>
      <c r="AZ91" s="14">
        <v>2.6092402713173999</v>
      </c>
      <c r="BA91" s="5">
        <v>2.2076482183194202</v>
      </c>
      <c r="BB91" s="6">
        <v>2.2138254119446898</v>
      </c>
      <c r="BC91" s="5">
        <v>0.39460523648913898</v>
      </c>
    </row>
    <row r="92" spans="1:55" x14ac:dyDescent="0.25">
      <c r="A92" s="3" t="s">
        <v>82</v>
      </c>
      <c r="B92" s="3" t="s">
        <v>38</v>
      </c>
      <c r="C92" s="4" t="s">
        <v>100</v>
      </c>
      <c r="D92" s="4" t="str">
        <f t="shared" si="3"/>
        <v>A11-17</v>
      </c>
      <c r="E92" s="4" t="str">
        <f>VLOOKUP(D92,'Subject characteristics'!$A$1:$D$53,2,FALSE)</f>
        <v>F</v>
      </c>
      <c r="F92" s="4">
        <f>VLOOKUP(D92,'Subject characteristics'!$A$1:$D$53,3,FALSE)</f>
        <v>22</v>
      </c>
      <c r="G92" s="4">
        <f>VLOOKUP(D92,'Subject characteristics'!$A$1:$D$53,4,FALSE)</f>
        <v>3</v>
      </c>
      <c r="H92" s="4">
        <v>1</v>
      </c>
      <c r="I92" s="4" t="str">
        <f t="shared" si="4"/>
        <v>d</v>
      </c>
      <c r="J92" s="4" t="str">
        <f t="shared" si="5"/>
        <v>case</v>
      </c>
      <c r="K92" s="5">
        <v>43.308994286506703</v>
      </c>
      <c r="L92" s="6">
        <v>42.463663643787697</v>
      </c>
      <c r="M92" s="5">
        <v>2.8152965548411601</v>
      </c>
      <c r="N92" s="5">
        <v>4894923.4749396304</v>
      </c>
      <c r="O92" s="6">
        <v>4910113.8146765502</v>
      </c>
      <c r="P92" s="14">
        <v>0.43751296372793802</v>
      </c>
      <c r="Q92" s="5">
        <v>7.3758048106812198E-3</v>
      </c>
      <c r="R92" s="6">
        <v>6.3928960136436803E-3</v>
      </c>
      <c r="S92" s="5">
        <v>21.7435564160543</v>
      </c>
      <c r="T92" s="5">
        <v>6.4026230641093997E-3</v>
      </c>
      <c r="U92" s="6" t="s">
        <v>224</v>
      </c>
      <c r="V92" s="14" t="s">
        <v>224</v>
      </c>
      <c r="W92" s="5">
        <v>0.186404260418331</v>
      </c>
      <c r="X92" s="6">
        <v>0.18830880433469299</v>
      </c>
      <c r="Y92" s="14">
        <v>1.43032708755728</v>
      </c>
      <c r="Z92" s="5">
        <v>3.4701766555769599E-2</v>
      </c>
      <c r="AA92" s="6">
        <v>3.18452225166427E-2</v>
      </c>
      <c r="AB92" s="5">
        <v>12.685618131693399</v>
      </c>
      <c r="AC92" s="5">
        <v>0.43166021852298597</v>
      </c>
      <c r="AD92" s="6">
        <v>0.44195794958285101</v>
      </c>
      <c r="AE92" s="14">
        <v>3.2951530660956698</v>
      </c>
      <c r="AF92" s="5">
        <v>3.7545641854335901</v>
      </c>
      <c r="AG92" s="6">
        <v>3.7630254700530501</v>
      </c>
      <c r="AH92" s="5">
        <v>0.31799049884631198</v>
      </c>
      <c r="AI92" s="5">
        <v>0.28702667956347899</v>
      </c>
      <c r="AJ92" s="6">
        <v>0.291975958479672</v>
      </c>
      <c r="AK92" s="14">
        <v>2.3972307184786699</v>
      </c>
      <c r="AL92" s="5">
        <v>0.10869045827335599</v>
      </c>
      <c r="AM92" s="6">
        <v>9.2926818323501997E-2</v>
      </c>
      <c r="AN92" s="5">
        <v>23.990010431480599</v>
      </c>
      <c r="AO92" s="5">
        <v>9.1972282247205203E-2</v>
      </c>
      <c r="AP92" s="6">
        <v>0.12934771868756001</v>
      </c>
      <c r="AQ92" s="5">
        <v>40.864152572524397</v>
      </c>
      <c r="AR92" s="5">
        <v>4.1212993081263596</v>
      </c>
      <c r="AS92" s="6">
        <v>4.1489688163066099</v>
      </c>
      <c r="AT92" s="5">
        <v>0.94314022267193198</v>
      </c>
      <c r="AU92" s="5">
        <v>4.5326871712061996</v>
      </c>
      <c r="AV92" s="17">
        <v>7.26572384653055</v>
      </c>
      <c r="AW92" s="18">
        <v>53.196317591293898</v>
      </c>
      <c r="AX92" s="5">
        <v>385.307303473476</v>
      </c>
      <c r="AY92" s="6">
        <v>400.56969959459798</v>
      </c>
      <c r="AZ92" s="14">
        <v>5.38839747755428</v>
      </c>
      <c r="BA92" s="5">
        <v>2.42880009465827</v>
      </c>
      <c r="BB92" s="6">
        <v>2.3754144108688098</v>
      </c>
      <c r="BC92" s="5">
        <v>3.1783404910811801</v>
      </c>
    </row>
    <row r="93" spans="1:55" x14ac:dyDescent="0.25">
      <c r="A93" s="3" t="s">
        <v>82</v>
      </c>
      <c r="B93" s="3" t="s">
        <v>38</v>
      </c>
      <c r="C93" s="4" t="s">
        <v>100</v>
      </c>
      <c r="D93" s="4" t="str">
        <f t="shared" si="3"/>
        <v>A11-17</v>
      </c>
      <c r="E93" s="4" t="str">
        <f>VLOOKUP(D93,'Subject characteristics'!$A$1:$D$53,2,FALSE)</f>
        <v>F</v>
      </c>
      <c r="F93" s="4">
        <f>VLOOKUP(D93,'Subject characteristics'!$A$1:$D$53,3,FALSE)</f>
        <v>22</v>
      </c>
      <c r="G93" s="4">
        <f>VLOOKUP(D93,'Subject characteristics'!$A$1:$D$53,4,FALSE)</f>
        <v>3</v>
      </c>
      <c r="H93" s="4">
        <v>2</v>
      </c>
      <c r="I93" s="4" t="str">
        <f t="shared" si="4"/>
        <v>d</v>
      </c>
      <c r="J93" s="4" t="str">
        <f t="shared" si="5"/>
        <v>case</v>
      </c>
      <c r="K93" s="5">
        <v>41.618333001068599</v>
      </c>
      <c r="L93" s="6">
        <v>42.463663643787697</v>
      </c>
      <c r="M93" s="5">
        <v>2.8152965548411601</v>
      </c>
      <c r="N93" s="5">
        <v>4925304.1544134701</v>
      </c>
      <c r="O93" s="6">
        <v>4910113.8146765502</v>
      </c>
      <c r="P93" s="14">
        <v>0.43751296372793802</v>
      </c>
      <c r="Q93" s="5">
        <v>5.4099872166061399E-3</v>
      </c>
      <c r="R93" s="6">
        <v>6.3928960136436803E-3</v>
      </c>
      <c r="S93" s="5">
        <v>21.7435564160543</v>
      </c>
      <c r="T93" s="5" t="s">
        <v>224</v>
      </c>
      <c r="U93" s="6" t="s">
        <v>224</v>
      </c>
      <c r="V93" s="14" t="s">
        <v>224</v>
      </c>
      <c r="W93" s="5">
        <v>0.19021334825105499</v>
      </c>
      <c r="X93" s="6">
        <v>0.18830880433469299</v>
      </c>
      <c r="Y93" s="14">
        <v>1.43032708755728</v>
      </c>
      <c r="Z93" s="5">
        <v>2.8988678477515701E-2</v>
      </c>
      <c r="AA93" s="6">
        <v>3.18452225166427E-2</v>
      </c>
      <c r="AB93" s="5">
        <v>12.685618131693399</v>
      </c>
      <c r="AC93" s="5">
        <v>0.45225568064271698</v>
      </c>
      <c r="AD93" s="6">
        <v>0.44195794958285101</v>
      </c>
      <c r="AE93" s="14">
        <v>3.2951530660956698</v>
      </c>
      <c r="AF93" s="5">
        <v>3.7714867546725102</v>
      </c>
      <c r="AG93" s="6">
        <v>3.7630254700530501</v>
      </c>
      <c r="AH93" s="5">
        <v>0.31799049884631198</v>
      </c>
      <c r="AI93" s="5">
        <v>0.29692523739586502</v>
      </c>
      <c r="AJ93" s="6">
        <v>0.291975958479672</v>
      </c>
      <c r="AK93" s="14">
        <v>2.3972307184786699</v>
      </c>
      <c r="AL93" s="5">
        <v>7.7163178373647001E-2</v>
      </c>
      <c r="AM93" s="6">
        <v>9.2926818323501997E-2</v>
      </c>
      <c r="AN93" s="5">
        <v>23.990010431480599</v>
      </c>
      <c r="AO93" s="5">
        <v>0.166723155127916</v>
      </c>
      <c r="AP93" s="6">
        <v>0.12934771868756001</v>
      </c>
      <c r="AQ93" s="5">
        <v>40.864152572524397</v>
      </c>
      <c r="AR93" s="5">
        <v>4.1766383244868601</v>
      </c>
      <c r="AS93" s="6">
        <v>4.1489688163066099</v>
      </c>
      <c r="AT93" s="5">
        <v>0.94314022267193198</v>
      </c>
      <c r="AU93" s="5">
        <v>9.9987605218548996</v>
      </c>
      <c r="AV93" s="17">
        <v>7.26572384653055</v>
      </c>
      <c r="AW93" s="18">
        <v>53.196317591293898</v>
      </c>
      <c r="AX93" s="5">
        <v>415.83209571572098</v>
      </c>
      <c r="AY93" s="6">
        <v>400.56969959459798</v>
      </c>
      <c r="AZ93" s="14">
        <v>5.38839747755428</v>
      </c>
      <c r="BA93" s="5">
        <v>2.32202872707935</v>
      </c>
      <c r="BB93" s="6">
        <v>2.3754144108688098</v>
      </c>
      <c r="BC93" s="5">
        <v>3.1783404910811801</v>
      </c>
    </row>
    <row r="94" spans="1:55" x14ac:dyDescent="0.25">
      <c r="A94" s="3" t="s">
        <v>82</v>
      </c>
      <c r="B94" s="3" t="s">
        <v>48</v>
      </c>
      <c r="C94" s="4" t="s">
        <v>105</v>
      </c>
      <c r="D94" s="4" t="str">
        <f t="shared" si="3"/>
        <v>A11-17</v>
      </c>
      <c r="E94" s="4" t="str">
        <f>VLOOKUP(D94,'Subject characteristics'!$A$1:$D$53,2,FALSE)</f>
        <v>F</v>
      </c>
      <c r="F94" s="4">
        <f>VLOOKUP(D94,'Subject characteristics'!$A$1:$D$53,3,FALSE)</f>
        <v>22</v>
      </c>
      <c r="G94" s="4">
        <f>VLOOKUP(D94,'Subject characteristics'!$A$1:$D$53,4,FALSE)</f>
        <v>3</v>
      </c>
      <c r="H94" s="4">
        <v>1</v>
      </c>
      <c r="I94" s="4" t="str">
        <f t="shared" si="4"/>
        <v>e</v>
      </c>
      <c r="J94" s="4" t="str">
        <f t="shared" si="5"/>
        <v>case</v>
      </c>
      <c r="K94" s="5">
        <v>42.825886785823499</v>
      </c>
      <c r="L94" s="6">
        <v>41.448170018578999</v>
      </c>
      <c r="M94" s="5">
        <v>4.7007762621909404</v>
      </c>
      <c r="N94" s="5">
        <v>6503962.39795346</v>
      </c>
      <c r="O94" s="6">
        <v>6515131.6001307704</v>
      </c>
      <c r="P94" s="14">
        <v>0.24244540508924001</v>
      </c>
      <c r="Q94" s="5">
        <v>1.12823397870336E-2</v>
      </c>
      <c r="R94" s="6">
        <v>9.3290722988574101E-3</v>
      </c>
      <c r="S94" s="5">
        <v>29.6099899778836</v>
      </c>
      <c r="T94" s="5" t="s">
        <v>224</v>
      </c>
      <c r="U94" s="6" t="s">
        <v>224</v>
      </c>
      <c r="V94" s="14" t="s">
        <v>224</v>
      </c>
      <c r="W94" s="5">
        <v>0.16194080839529301</v>
      </c>
      <c r="X94" s="6">
        <v>0.165535560062292</v>
      </c>
      <c r="Y94" s="14">
        <v>3.07109031976018</v>
      </c>
      <c r="Z94" s="5">
        <v>3.5048837362915503E-2</v>
      </c>
      <c r="AA94" s="6">
        <v>3.7744053459465701E-2</v>
      </c>
      <c r="AB94" s="5">
        <v>10.098573968376201</v>
      </c>
      <c r="AC94" s="5">
        <v>0.68651102696214705</v>
      </c>
      <c r="AD94" s="6">
        <v>0.67214843620374598</v>
      </c>
      <c r="AE94" s="14">
        <v>3.02191741396665</v>
      </c>
      <c r="AF94" s="5">
        <v>3.9044312387708899</v>
      </c>
      <c r="AG94" s="6">
        <v>3.7915394491425798</v>
      </c>
      <c r="AH94" s="5">
        <v>4.2107724873871097</v>
      </c>
      <c r="AI94" s="5">
        <v>0.27360366765786698</v>
      </c>
      <c r="AJ94" s="6">
        <v>0.27837172323098303</v>
      </c>
      <c r="AK94" s="14">
        <v>2.4223181792261701</v>
      </c>
      <c r="AL94" s="5">
        <v>7.7932461613217596E-2</v>
      </c>
      <c r="AM94" s="6">
        <v>8.1393835625723596E-2</v>
      </c>
      <c r="AN94" s="5">
        <v>6.0141189259604504</v>
      </c>
      <c r="AO94" s="5">
        <v>0.221702526031654</v>
      </c>
      <c r="AP94" s="6">
        <v>0.19025369982912699</v>
      </c>
      <c r="AQ94" s="5">
        <v>23.3768681377937</v>
      </c>
      <c r="AR94" s="5">
        <v>4.0137051597199802</v>
      </c>
      <c r="AS94" s="6">
        <v>4.0367602737551396</v>
      </c>
      <c r="AT94" s="5">
        <v>0.80769856864075196</v>
      </c>
      <c r="AU94" s="5">
        <v>15.2992948960246</v>
      </c>
      <c r="AV94" s="17" t="s">
        <v>224</v>
      </c>
      <c r="AW94" s="18" t="s">
        <v>224</v>
      </c>
      <c r="AX94" s="5">
        <v>416.48660033278202</v>
      </c>
      <c r="AY94" s="6">
        <v>398.13031699177299</v>
      </c>
      <c r="AZ94" s="14">
        <v>6.5204039350147198</v>
      </c>
      <c r="BA94" s="5">
        <v>2.3655817318263401</v>
      </c>
      <c r="BB94" s="6">
        <v>2.3758481029236398</v>
      </c>
      <c r="BC94" s="5">
        <v>0.61110140939956104</v>
      </c>
    </row>
    <row r="95" spans="1:55" x14ac:dyDescent="0.25">
      <c r="A95" s="3" t="s">
        <v>82</v>
      </c>
      <c r="B95" s="3" t="s">
        <v>48</v>
      </c>
      <c r="C95" s="4" t="s">
        <v>105</v>
      </c>
      <c r="D95" s="4" t="str">
        <f t="shared" si="3"/>
        <v>A11-17</v>
      </c>
      <c r="E95" s="4" t="str">
        <f>VLOOKUP(D95,'Subject characteristics'!$A$1:$D$53,2,FALSE)</f>
        <v>F</v>
      </c>
      <c r="F95" s="4">
        <f>VLOOKUP(D95,'Subject characteristics'!$A$1:$D$53,3,FALSE)</f>
        <v>22</v>
      </c>
      <c r="G95" s="4">
        <f>VLOOKUP(D95,'Subject characteristics'!$A$1:$D$53,4,FALSE)</f>
        <v>3</v>
      </c>
      <c r="H95" s="4">
        <v>2</v>
      </c>
      <c r="I95" s="4" t="str">
        <f t="shared" si="4"/>
        <v>e</v>
      </c>
      <c r="J95" s="4" t="str">
        <f t="shared" si="5"/>
        <v>case</v>
      </c>
      <c r="K95" s="5">
        <v>40.070453251334598</v>
      </c>
      <c r="L95" s="6">
        <v>41.448170018578999</v>
      </c>
      <c r="M95" s="5">
        <v>4.7007762621909404</v>
      </c>
      <c r="N95" s="5">
        <v>6526300.8023080695</v>
      </c>
      <c r="O95" s="6">
        <v>6515131.6001307704</v>
      </c>
      <c r="P95" s="14">
        <v>0.24244540508924001</v>
      </c>
      <c r="Q95" s="5">
        <v>7.3758048106812198E-3</v>
      </c>
      <c r="R95" s="6">
        <v>9.3290722988574101E-3</v>
      </c>
      <c r="S95" s="5">
        <v>29.6099899778836</v>
      </c>
      <c r="T95" s="5" t="s">
        <v>224</v>
      </c>
      <c r="U95" s="6" t="s">
        <v>224</v>
      </c>
      <c r="V95" s="14" t="s">
        <v>224</v>
      </c>
      <c r="W95" s="5">
        <v>0.16913031172929199</v>
      </c>
      <c r="X95" s="6">
        <v>0.165535560062292</v>
      </c>
      <c r="Y95" s="14">
        <v>3.07109031976018</v>
      </c>
      <c r="Z95" s="5">
        <v>4.0439269556015997E-2</v>
      </c>
      <c r="AA95" s="6">
        <v>3.7744053459465701E-2</v>
      </c>
      <c r="AB95" s="5">
        <v>10.098573968376201</v>
      </c>
      <c r="AC95" s="5">
        <v>0.65778584544534402</v>
      </c>
      <c r="AD95" s="6">
        <v>0.67214843620374598</v>
      </c>
      <c r="AE95" s="14">
        <v>3.02191741396665</v>
      </c>
      <c r="AF95" s="5">
        <v>3.6786476595142701</v>
      </c>
      <c r="AG95" s="6">
        <v>3.7915394491425798</v>
      </c>
      <c r="AH95" s="5">
        <v>4.2107724873871097</v>
      </c>
      <c r="AI95" s="5">
        <v>0.28313977880409902</v>
      </c>
      <c r="AJ95" s="6">
        <v>0.27837172323098303</v>
      </c>
      <c r="AK95" s="14">
        <v>2.4223181792261701</v>
      </c>
      <c r="AL95" s="5">
        <v>8.4855209638229706E-2</v>
      </c>
      <c r="AM95" s="6">
        <v>8.1393835625723596E-2</v>
      </c>
      <c r="AN95" s="5">
        <v>6.0141189259604504</v>
      </c>
      <c r="AO95" s="5">
        <v>0.15880487362659901</v>
      </c>
      <c r="AP95" s="6">
        <v>0.19025369982912699</v>
      </c>
      <c r="AQ95" s="5">
        <v>23.3768681377937</v>
      </c>
      <c r="AR95" s="5">
        <v>4.0598153877902998</v>
      </c>
      <c r="AS95" s="6">
        <v>4.0367602737551396</v>
      </c>
      <c r="AT95" s="5">
        <v>0.80769856864075196</v>
      </c>
      <c r="AU95" s="5" t="s">
        <v>224</v>
      </c>
      <c r="AV95" s="17" t="s">
        <v>224</v>
      </c>
      <c r="AW95" s="18" t="s">
        <v>224</v>
      </c>
      <c r="AX95" s="5">
        <v>379.77403365076401</v>
      </c>
      <c r="AY95" s="6">
        <v>398.13031699177299</v>
      </c>
      <c r="AZ95" s="14">
        <v>6.5204039350147198</v>
      </c>
      <c r="BA95" s="5">
        <v>2.3861144740209501</v>
      </c>
      <c r="BB95" s="6">
        <v>2.3758481029236398</v>
      </c>
      <c r="BC95" s="5">
        <v>0.61110140939956104</v>
      </c>
    </row>
    <row r="96" spans="1:55" x14ac:dyDescent="0.25">
      <c r="A96" s="3" t="s">
        <v>82</v>
      </c>
      <c r="B96" s="3" t="s">
        <v>58</v>
      </c>
      <c r="C96" s="4" t="s">
        <v>110</v>
      </c>
      <c r="D96" s="4" t="str">
        <f t="shared" si="3"/>
        <v>A11-17</v>
      </c>
      <c r="E96" s="4" t="str">
        <f>VLOOKUP(D96,'Subject characteristics'!$A$1:$D$53,2,FALSE)</f>
        <v>F</v>
      </c>
      <c r="F96" s="4">
        <f>VLOOKUP(D96,'Subject characteristics'!$A$1:$D$53,3,FALSE)</f>
        <v>22</v>
      </c>
      <c r="G96" s="4">
        <f>VLOOKUP(D96,'Subject characteristics'!$A$1:$D$53,4,FALSE)</f>
        <v>3</v>
      </c>
      <c r="H96" s="4">
        <v>1</v>
      </c>
      <c r="I96" s="4" t="str">
        <f t="shared" si="4"/>
        <v>f</v>
      </c>
      <c r="J96" s="4" t="str">
        <f t="shared" si="5"/>
        <v>case</v>
      </c>
      <c r="K96" s="5">
        <v>45.8753329900346</v>
      </c>
      <c r="L96" s="6">
        <v>45.712231567011798</v>
      </c>
      <c r="M96" s="5">
        <v>0.50459195837552995</v>
      </c>
      <c r="N96" s="5">
        <v>2712862.5370063102</v>
      </c>
      <c r="O96" s="6">
        <v>2759236.1387523199</v>
      </c>
      <c r="P96" s="14">
        <v>2.3768236289829301</v>
      </c>
      <c r="Q96" s="5">
        <v>7.9845083760049701E-2</v>
      </c>
      <c r="R96" s="6">
        <v>7.5133493937530799E-2</v>
      </c>
      <c r="S96" s="5">
        <v>8.8684738032886408</v>
      </c>
      <c r="T96" s="5">
        <v>1.06676730794651E-2</v>
      </c>
      <c r="U96" s="6">
        <v>6.1611996749154602E-2</v>
      </c>
      <c r="V96" s="14">
        <v>116.935267903954</v>
      </c>
      <c r="W96" s="5">
        <v>0.190885373136439</v>
      </c>
      <c r="X96" s="6">
        <v>0.19334871178855201</v>
      </c>
      <c r="Y96" s="14">
        <v>1.80176371402257</v>
      </c>
      <c r="Z96" s="5">
        <v>3.5222405993693202E-2</v>
      </c>
      <c r="AA96" s="6">
        <v>3.2796807063044102E-2</v>
      </c>
      <c r="AB96" s="5">
        <v>10.459295314960499</v>
      </c>
      <c r="AC96" s="5">
        <v>0.59555151348519297</v>
      </c>
      <c r="AD96" s="6">
        <v>0.60112732715581096</v>
      </c>
      <c r="AE96" s="14">
        <v>1.31176723433326</v>
      </c>
      <c r="AF96" s="5">
        <v>5.0426877449070497</v>
      </c>
      <c r="AG96" s="6">
        <v>5.0641592503448196</v>
      </c>
      <c r="AH96" s="5">
        <v>0.59961175574408898</v>
      </c>
      <c r="AI96" s="5">
        <v>0.368872004161029</v>
      </c>
      <c r="AJ96" s="6">
        <v>0.374733729971712</v>
      </c>
      <c r="AK96" s="14">
        <v>2.21216599343912</v>
      </c>
      <c r="AL96" s="5">
        <v>0.11791347727225</v>
      </c>
      <c r="AM96" s="6">
        <v>0.126365723728664</v>
      </c>
      <c r="AN96" s="5">
        <v>9.4592752041266497</v>
      </c>
      <c r="AO96" s="5">
        <v>1.75139716611867</v>
      </c>
      <c r="AP96" s="6">
        <v>1.6756567183681499</v>
      </c>
      <c r="AQ96" s="5">
        <v>6.3923097884451403</v>
      </c>
      <c r="AR96" s="5">
        <v>4.1335965834620101</v>
      </c>
      <c r="AS96" s="6">
        <v>4.19355002531299</v>
      </c>
      <c r="AT96" s="5">
        <v>2.0218423546828399</v>
      </c>
      <c r="AU96" s="5">
        <v>12.5719736142663</v>
      </c>
      <c r="AV96" s="17">
        <v>12.5719736142663</v>
      </c>
      <c r="AW96" s="18">
        <v>0</v>
      </c>
      <c r="AX96" s="5">
        <v>419.75649895894998</v>
      </c>
      <c r="AY96" s="6">
        <v>441.78542839037402</v>
      </c>
      <c r="AZ96" s="14">
        <v>7.0517515437269296</v>
      </c>
      <c r="BA96" s="5">
        <v>3.5456475318610101</v>
      </c>
      <c r="BB96" s="6">
        <v>3.5589825484175002</v>
      </c>
      <c r="BC96" s="5">
        <v>0.52988630913766199</v>
      </c>
    </row>
    <row r="97" spans="1:55" x14ac:dyDescent="0.25">
      <c r="A97" s="3" t="s">
        <v>82</v>
      </c>
      <c r="B97" s="3" t="s">
        <v>58</v>
      </c>
      <c r="C97" s="4" t="s">
        <v>110</v>
      </c>
      <c r="D97" s="4" t="str">
        <f t="shared" si="3"/>
        <v>A11-17</v>
      </c>
      <c r="E97" s="4" t="str">
        <f>VLOOKUP(D97,'Subject characteristics'!$A$1:$D$53,2,FALSE)</f>
        <v>F</v>
      </c>
      <c r="F97" s="4">
        <f>VLOOKUP(D97,'Subject characteristics'!$A$1:$D$53,3,FALSE)</f>
        <v>22</v>
      </c>
      <c r="G97" s="4">
        <f>VLOOKUP(D97,'Subject characteristics'!$A$1:$D$53,4,FALSE)</f>
        <v>3</v>
      </c>
      <c r="H97" s="4">
        <v>2</v>
      </c>
      <c r="I97" s="4" t="str">
        <f t="shared" si="4"/>
        <v>f</v>
      </c>
      <c r="J97" s="4" t="str">
        <f t="shared" si="5"/>
        <v>case</v>
      </c>
      <c r="K97" s="5">
        <v>45.549130143988997</v>
      </c>
      <c r="L97" s="6">
        <v>45.712231567011798</v>
      </c>
      <c r="M97" s="5">
        <v>0.50459195837552995</v>
      </c>
      <c r="N97" s="5">
        <v>2805609.7404983402</v>
      </c>
      <c r="O97" s="6">
        <v>2759236.1387523199</v>
      </c>
      <c r="P97" s="14">
        <v>2.3768236289829301</v>
      </c>
      <c r="Q97" s="5">
        <v>7.0421904115011799E-2</v>
      </c>
      <c r="R97" s="6">
        <v>7.5133493937530799E-2</v>
      </c>
      <c r="S97" s="5">
        <v>8.8684738032886408</v>
      </c>
      <c r="T97" s="5">
        <v>0.112556320418844</v>
      </c>
      <c r="U97" s="6">
        <v>6.1611996749154602E-2</v>
      </c>
      <c r="V97" s="14">
        <v>116.935267903954</v>
      </c>
      <c r="W97" s="5">
        <v>0.19581205044066499</v>
      </c>
      <c r="X97" s="6">
        <v>0.19334871178855201</v>
      </c>
      <c r="Y97" s="14">
        <v>1.80176371402257</v>
      </c>
      <c r="Z97" s="5">
        <v>3.0371208132395001E-2</v>
      </c>
      <c r="AA97" s="6">
        <v>3.2796807063044102E-2</v>
      </c>
      <c r="AB97" s="5">
        <v>10.459295314960499</v>
      </c>
      <c r="AC97" s="5">
        <v>0.60670314082642895</v>
      </c>
      <c r="AD97" s="6">
        <v>0.60112732715581096</v>
      </c>
      <c r="AE97" s="14">
        <v>1.31176723433326</v>
      </c>
      <c r="AF97" s="5">
        <v>5.0856307557826002</v>
      </c>
      <c r="AG97" s="6">
        <v>5.0641592503448196</v>
      </c>
      <c r="AH97" s="5">
        <v>0.59961175574408898</v>
      </c>
      <c r="AI97" s="5">
        <v>0.38059545578239501</v>
      </c>
      <c r="AJ97" s="6">
        <v>0.374733729971712</v>
      </c>
      <c r="AK97" s="14">
        <v>2.21216599343912</v>
      </c>
      <c r="AL97" s="5">
        <v>0.13481797018507799</v>
      </c>
      <c r="AM97" s="6">
        <v>0.126365723728664</v>
      </c>
      <c r="AN97" s="5">
        <v>9.4592752041266497</v>
      </c>
      <c r="AO97" s="5">
        <v>1.59991627061764</v>
      </c>
      <c r="AP97" s="6">
        <v>1.6756567183681499</v>
      </c>
      <c r="AQ97" s="5">
        <v>6.3923097884451403</v>
      </c>
      <c r="AR97" s="5">
        <v>4.2535034671639602</v>
      </c>
      <c r="AS97" s="6">
        <v>4.19355002531299</v>
      </c>
      <c r="AT97" s="5">
        <v>2.0218423546828399</v>
      </c>
      <c r="AU97" s="5">
        <v>12.5719736142663</v>
      </c>
      <c r="AV97" s="17">
        <v>12.5719736142663</v>
      </c>
      <c r="AW97" s="18">
        <v>0</v>
      </c>
      <c r="AX97" s="5">
        <v>463.81435782179699</v>
      </c>
      <c r="AY97" s="6">
        <v>441.78542839037402</v>
      </c>
      <c r="AZ97" s="14">
        <v>7.0517515437269296</v>
      </c>
      <c r="BA97" s="5">
        <v>3.5723175649739898</v>
      </c>
      <c r="BB97" s="6">
        <v>3.5589825484175002</v>
      </c>
      <c r="BC97" s="5">
        <v>0.52988630913766199</v>
      </c>
    </row>
    <row r="98" spans="1:55" x14ac:dyDescent="0.25">
      <c r="A98" s="3" t="s">
        <v>82</v>
      </c>
      <c r="B98" s="3" t="s">
        <v>10</v>
      </c>
      <c r="C98" s="4" t="s">
        <v>86</v>
      </c>
      <c r="D98" s="4" t="str">
        <f t="shared" si="3"/>
        <v>A11-18</v>
      </c>
      <c r="E98" s="4" t="str">
        <f>VLOOKUP(D98,'Subject characteristics'!$A$1:$D$53,2,FALSE)</f>
        <v>M</v>
      </c>
      <c r="F98" s="4">
        <f>VLOOKUP(D98,'Subject characteristics'!$A$1:$D$53,3,FALSE)</f>
        <v>54</v>
      </c>
      <c r="G98" s="4">
        <f>VLOOKUP(D98,'Subject characteristics'!$A$1:$D$53,4,FALSE)</f>
        <v>21</v>
      </c>
      <c r="H98" s="4">
        <v>1</v>
      </c>
      <c r="I98" s="4" t="str">
        <f t="shared" si="4"/>
        <v>a</v>
      </c>
      <c r="J98" s="4" t="str">
        <f t="shared" si="5"/>
        <v>case</v>
      </c>
      <c r="K98" s="5">
        <v>39.958595373002403</v>
      </c>
      <c r="L98" s="6">
        <v>39.782821785398298</v>
      </c>
      <c r="M98" s="5">
        <v>0.62484605249365099</v>
      </c>
      <c r="N98" s="5">
        <v>530298.98772598198</v>
      </c>
      <c r="O98" s="6">
        <v>525086.65188762697</v>
      </c>
      <c r="P98" s="14">
        <v>1.4038361111914099</v>
      </c>
      <c r="Q98" s="5">
        <v>5.4099872166061399E-3</v>
      </c>
      <c r="R98" s="6">
        <v>2.8458531779411499E-2</v>
      </c>
      <c r="S98" s="5">
        <v>114.53705541218901</v>
      </c>
      <c r="T98" s="5" t="s">
        <v>224</v>
      </c>
      <c r="U98" s="6" t="s">
        <v>224</v>
      </c>
      <c r="V98" s="14" t="s">
        <v>224</v>
      </c>
      <c r="W98" s="5">
        <v>0.17384491517614301</v>
      </c>
      <c r="X98" s="6">
        <v>0.174854773961058</v>
      </c>
      <c r="Y98" s="14">
        <v>0.816766941705517</v>
      </c>
      <c r="Z98" s="5">
        <v>3.8524280415125803E-2</v>
      </c>
      <c r="AA98" s="6">
        <v>4.10510824431305E-2</v>
      </c>
      <c r="AB98" s="5">
        <v>8.7048562054032494</v>
      </c>
      <c r="AC98" s="5">
        <v>0.307342272825121</v>
      </c>
      <c r="AD98" s="6">
        <v>0.30320956832845702</v>
      </c>
      <c r="AE98" s="14">
        <v>1.92755353357808</v>
      </c>
      <c r="AF98" s="5">
        <v>7.7518058806613803</v>
      </c>
      <c r="AG98" s="6">
        <v>7.9444926600719104</v>
      </c>
      <c r="AH98" s="5">
        <v>3.4300523443355502</v>
      </c>
      <c r="AI98" s="5">
        <v>0.29940089707255901</v>
      </c>
      <c r="AJ98" s="6">
        <v>0.298339887713513</v>
      </c>
      <c r="AK98" s="14">
        <v>0.50294777438791505</v>
      </c>
      <c r="AL98" s="5">
        <v>0.197785497441129</v>
      </c>
      <c r="AM98" s="6">
        <v>0.20047191880124299</v>
      </c>
      <c r="AN98" s="5">
        <v>1.8951150587271699</v>
      </c>
      <c r="AO98" s="5">
        <v>0.30686533044191</v>
      </c>
      <c r="AP98" s="6">
        <v>0.24468659137179399</v>
      </c>
      <c r="AQ98" s="5">
        <v>35.9374069462609</v>
      </c>
      <c r="AR98" s="5">
        <v>7.9580942927818104</v>
      </c>
      <c r="AS98" s="6">
        <v>7.9056795440312602</v>
      </c>
      <c r="AT98" s="5">
        <v>0.93762526217461595</v>
      </c>
      <c r="AU98" s="5">
        <v>10.6872060793747</v>
      </c>
      <c r="AV98" s="17">
        <v>13.9598241137077</v>
      </c>
      <c r="AW98" s="18">
        <v>33.153575366869099</v>
      </c>
      <c r="AX98" s="5">
        <v>604.80504873596703</v>
      </c>
      <c r="AY98" s="6">
        <v>612.77341092998597</v>
      </c>
      <c r="AZ98" s="14">
        <v>1.8390102578994401</v>
      </c>
      <c r="BA98" s="5">
        <v>1.9649234468302601</v>
      </c>
      <c r="BB98" s="6">
        <v>2.0079191402381098</v>
      </c>
      <c r="BC98" s="5">
        <v>3.02826401335067</v>
      </c>
    </row>
    <row r="99" spans="1:55" x14ac:dyDescent="0.25">
      <c r="A99" s="3" t="s">
        <v>82</v>
      </c>
      <c r="B99" s="3" t="s">
        <v>10</v>
      </c>
      <c r="C99" s="4" t="s">
        <v>86</v>
      </c>
      <c r="D99" s="4" t="str">
        <f t="shared" si="3"/>
        <v>A11-18</v>
      </c>
      <c r="E99" s="4" t="str">
        <f>VLOOKUP(D99,'Subject characteristics'!$A$1:$D$53,2,FALSE)</f>
        <v>M</v>
      </c>
      <c r="F99" s="4">
        <f>VLOOKUP(D99,'Subject characteristics'!$A$1:$D$53,3,FALSE)</f>
        <v>54</v>
      </c>
      <c r="G99" s="4">
        <f>VLOOKUP(D99,'Subject characteristics'!$A$1:$D$53,4,FALSE)</f>
        <v>21</v>
      </c>
      <c r="H99" s="4">
        <v>2</v>
      </c>
      <c r="I99" s="4" t="str">
        <f t="shared" si="4"/>
        <v>a</v>
      </c>
      <c r="J99" s="4" t="str">
        <f t="shared" si="5"/>
        <v>case</v>
      </c>
      <c r="K99" s="5">
        <v>39.607048197794199</v>
      </c>
      <c r="L99" s="6">
        <v>39.782821785398298</v>
      </c>
      <c r="M99" s="5">
        <v>0.62484605249365099</v>
      </c>
      <c r="N99" s="5">
        <v>519874.31604927301</v>
      </c>
      <c r="O99" s="6">
        <v>525086.65188762697</v>
      </c>
      <c r="P99" s="14">
        <v>1.4038361111914099</v>
      </c>
      <c r="Q99" s="5">
        <v>5.15070763422169E-2</v>
      </c>
      <c r="R99" s="6">
        <v>2.8458531779411499E-2</v>
      </c>
      <c r="S99" s="5">
        <v>114.53705541218901</v>
      </c>
      <c r="T99" s="5" t="s">
        <v>224</v>
      </c>
      <c r="U99" s="6" t="s">
        <v>224</v>
      </c>
      <c r="V99" s="14" t="s">
        <v>224</v>
      </c>
      <c r="W99" s="5">
        <v>0.175864632745973</v>
      </c>
      <c r="X99" s="6">
        <v>0.174854773961058</v>
      </c>
      <c r="Y99" s="14">
        <v>0.816766941705517</v>
      </c>
      <c r="Z99" s="5">
        <v>4.3577884471135198E-2</v>
      </c>
      <c r="AA99" s="6">
        <v>4.10510824431305E-2</v>
      </c>
      <c r="AB99" s="5">
        <v>8.7048562054032494</v>
      </c>
      <c r="AC99" s="5">
        <v>0.29907686383179399</v>
      </c>
      <c r="AD99" s="6">
        <v>0.30320956832845702</v>
      </c>
      <c r="AE99" s="14">
        <v>1.92755353357808</v>
      </c>
      <c r="AF99" s="5">
        <v>8.1371794394824395</v>
      </c>
      <c r="AG99" s="6">
        <v>7.9444926600719104</v>
      </c>
      <c r="AH99" s="5">
        <v>3.4300523443355502</v>
      </c>
      <c r="AI99" s="5">
        <v>0.29727887835446798</v>
      </c>
      <c r="AJ99" s="6">
        <v>0.298339887713513</v>
      </c>
      <c r="AK99" s="14">
        <v>0.50294777438791505</v>
      </c>
      <c r="AL99" s="5">
        <v>0.203158340161356</v>
      </c>
      <c r="AM99" s="6">
        <v>0.20047191880124299</v>
      </c>
      <c r="AN99" s="5">
        <v>1.8951150587271699</v>
      </c>
      <c r="AO99" s="5">
        <v>0.18250785230167699</v>
      </c>
      <c r="AP99" s="6">
        <v>0.24468659137179399</v>
      </c>
      <c r="AQ99" s="5">
        <v>35.9374069462609</v>
      </c>
      <c r="AR99" s="5">
        <v>7.85326479528071</v>
      </c>
      <c r="AS99" s="6">
        <v>7.9056795440312602</v>
      </c>
      <c r="AT99" s="5">
        <v>0.93762526217461595</v>
      </c>
      <c r="AU99" s="5">
        <v>17.2324421480407</v>
      </c>
      <c r="AV99" s="17">
        <v>13.9598241137077</v>
      </c>
      <c r="AW99" s="18">
        <v>33.153575366869099</v>
      </c>
      <c r="AX99" s="5">
        <v>620.74177312400502</v>
      </c>
      <c r="AY99" s="6">
        <v>612.77341092998597</v>
      </c>
      <c r="AZ99" s="14">
        <v>1.8390102578994401</v>
      </c>
      <c r="BA99" s="5">
        <v>2.0509148336459599</v>
      </c>
      <c r="BB99" s="6">
        <v>2.0079191402381098</v>
      </c>
      <c r="BC99" s="5">
        <v>3.02826401335067</v>
      </c>
    </row>
    <row r="100" spans="1:55" x14ac:dyDescent="0.25">
      <c r="A100" s="3" t="s">
        <v>82</v>
      </c>
      <c r="B100" s="3" t="s">
        <v>20</v>
      </c>
      <c r="C100" s="4" t="s">
        <v>91</v>
      </c>
      <c r="D100" s="4" t="str">
        <f t="shared" si="3"/>
        <v>A11-18</v>
      </c>
      <c r="E100" s="4" t="str">
        <f>VLOOKUP(D100,'Subject characteristics'!$A$1:$D$53,2,FALSE)</f>
        <v>M</v>
      </c>
      <c r="F100" s="4">
        <f>VLOOKUP(D100,'Subject characteristics'!$A$1:$D$53,3,FALSE)</f>
        <v>54</v>
      </c>
      <c r="G100" s="4">
        <f>VLOOKUP(D100,'Subject characteristics'!$A$1:$D$53,4,FALSE)</f>
        <v>21</v>
      </c>
      <c r="H100" s="4">
        <v>1</v>
      </c>
      <c r="I100" s="4" t="str">
        <f t="shared" si="4"/>
        <v>b</v>
      </c>
      <c r="J100" s="4" t="str">
        <f t="shared" si="5"/>
        <v>case</v>
      </c>
      <c r="K100" s="5">
        <v>51.190538114152297</v>
      </c>
      <c r="L100" s="6">
        <v>49.5102055442227</v>
      </c>
      <c r="M100" s="5">
        <v>4.7997157021879202</v>
      </c>
      <c r="N100" s="5">
        <v>628991.29883643403</v>
      </c>
      <c r="O100" s="6">
        <v>634327.46816770395</v>
      </c>
      <c r="P100" s="14">
        <v>1.18968252489537</v>
      </c>
      <c r="Q100" s="5">
        <v>4.5811060717278501E-2</v>
      </c>
      <c r="R100" s="6">
        <v>3.24211956835848E-2</v>
      </c>
      <c r="S100" s="5">
        <v>58.406632851552899</v>
      </c>
      <c r="T100" s="5" t="s">
        <v>224</v>
      </c>
      <c r="U100" s="6" t="s">
        <v>224</v>
      </c>
      <c r="V100" s="14" t="s">
        <v>224</v>
      </c>
      <c r="W100" s="5">
        <v>0.177435186965688</v>
      </c>
      <c r="X100" s="6">
        <v>0.17496667503413499</v>
      </c>
      <c r="Y100" s="14">
        <v>1.9952388372243599</v>
      </c>
      <c r="Z100" s="5">
        <v>4.8646652399538103E-2</v>
      </c>
      <c r="AA100" s="6">
        <v>4.5240057788961403E-2</v>
      </c>
      <c r="AB100" s="5">
        <v>10.649085202893099</v>
      </c>
      <c r="AC100" s="5">
        <v>0.371681417945324</v>
      </c>
      <c r="AD100" s="6">
        <v>0.365869470695183</v>
      </c>
      <c r="AE100" s="14">
        <v>2.2465210364036898</v>
      </c>
      <c r="AF100" s="5">
        <v>10.5184519067175</v>
      </c>
      <c r="AG100" s="6">
        <v>10.5856986734966</v>
      </c>
      <c r="AH100" s="5">
        <v>0.89839407428777096</v>
      </c>
      <c r="AI100" s="5">
        <v>0.35360700591849498</v>
      </c>
      <c r="AJ100" s="6">
        <v>0.35573636632087302</v>
      </c>
      <c r="AK100" s="14">
        <v>0.84651743406698599</v>
      </c>
      <c r="AL100" s="5">
        <v>0.21774012492977199</v>
      </c>
      <c r="AM100" s="6">
        <v>0.22502988161069501</v>
      </c>
      <c r="AN100" s="5">
        <v>4.58129057828691</v>
      </c>
      <c r="AO100" s="5">
        <v>0.41874243741304301</v>
      </c>
      <c r="AP100" s="6">
        <v>0.371759605225224</v>
      </c>
      <c r="AQ100" s="5">
        <v>17.872775187196201</v>
      </c>
      <c r="AR100" s="5">
        <v>11.639799579794699</v>
      </c>
      <c r="AS100" s="6">
        <v>11.5703092333803</v>
      </c>
      <c r="AT100" s="5">
        <v>0.84936528809254996</v>
      </c>
      <c r="AU100" s="5">
        <v>13.1525539276685</v>
      </c>
      <c r="AV100" s="17">
        <v>12.561092383859799</v>
      </c>
      <c r="AW100" s="18">
        <v>6.65907797916703</v>
      </c>
      <c r="AX100" s="5">
        <v>542.40647208508699</v>
      </c>
      <c r="AY100" s="6">
        <v>543.76156610373005</v>
      </c>
      <c r="AZ100" s="14">
        <v>0.35243247388524901</v>
      </c>
      <c r="BA100" s="5">
        <v>2.2405871687846899</v>
      </c>
      <c r="BB100" s="6">
        <v>2.2862398923422398</v>
      </c>
      <c r="BC100" s="5">
        <v>2.82396878081865</v>
      </c>
    </row>
    <row r="101" spans="1:55" x14ac:dyDescent="0.25">
      <c r="A101" s="3" t="s">
        <v>82</v>
      </c>
      <c r="B101" s="3" t="s">
        <v>20</v>
      </c>
      <c r="C101" s="4" t="s">
        <v>91</v>
      </c>
      <c r="D101" s="4" t="str">
        <f t="shared" si="3"/>
        <v>A11-18</v>
      </c>
      <c r="E101" s="4" t="str">
        <f>VLOOKUP(D101,'Subject characteristics'!$A$1:$D$53,2,FALSE)</f>
        <v>M</v>
      </c>
      <c r="F101" s="4">
        <f>VLOOKUP(D101,'Subject characteristics'!$A$1:$D$53,3,FALSE)</f>
        <v>54</v>
      </c>
      <c r="G101" s="4">
        <f>VLOOKUP(D101,'Subject characteristics'!$A$1:$D$53,4,FALSE)</f>
        <v>21</v>
      </c>
      <c r="H101" s="4">
        <v>2</v>
      </c>
      <c r="I101" s="4" t="str">
        <f t="shared" si="4"/>
        <v>b</v>
      </c>
      <c r="J101" s="4" t="str">
        <f t="shared" si="5"/>
        <v>case</v>
      </c>
      <c r="K101" s="5">
        <v>47.829872974293203</v>
      </c>
      <c r="L101" s="6">
        <v>49.5102055442227</v>
      </c>
      <c r="M101" s="5">
        <v>4.7997157021879202</v>
      </c>
      <c r="N101" s="5">
        <v>639663.63749897503</v>
      </c>
      <c r="O101" s="6">
        <v>634327.46816770395</v>
      </c>
      <c r="P101" s="14">
        <v>1.18968252489537</v>
      </c>
      <c r="Q101" s="5">
        <v>1.9031330649891098E-2</v>
      </c>
      <c r="R101" s="6">
        <v>3.24211956835848E-2</v>
      </c>
      <c r="S101" s="5">
        <v>58.406632851552899</v>
      </c>
      <c r="T101" s="5" t="s">
        <v>224</v>
      </c>
      <c r="U101" s="6" t="s">
        <v>224</v>
      </c>
      <c r="V101" s="14" t="s">
        <v>224</v>
      </c>
      <c r="W101" s="5">
        <v>0.17249816310258301</v>
      </c>
      <c r="X101" s="6">
        <v>0.17496667503413499</v>
      </c>
      <c r="Y101" s="14">
        <v>1.9952388372243599</v>
      </c>
      <c r="Z101" s="5">
        <v>4.1833463178384697E-2</v>
      </c>
      <c r="AA101" s="6">
        <v>4.5240057788961403E-2</v>
      </c>
      <c r="AB101" s="5">
        <v>10.649085202893099</v>
      </c>
      <c r="AC101" s="5">
        <v>0.36005752344504199</v>
      </c>
      <c r="AD101" s="6">
        <v>0.365869470695183</v>
      </c>
      <c r="AE101" s="14">
        <v>2.2465210364036898</v>
      </c>
      <c r="AF101" s="5">
        <v>10.6529454402756</v>
      </c>
      <c r="AG101" s="6">
        <v>10.5856986734966</v>
      </c>
      <c r="AH101" s="5">
        <v>0.89839407428777096</v>
      </c>
      <c r="AI101" s="5">
        <v>0.35786572672325001</v>
      </c>
      <c r="AJ101" s="6">
        <v>0.35573636632087302</v>
      </c>
      <c r="AK101" s="14">
        <v>0.84651743406698599</v>
      </c>
      <c r="AL101" s="5">
        <v>0.232319638291618</v>
      </c>
      <c r="AM101" s="6">
        <v>0.22502988161069501</v>
      </c>
      <c r="AN101" s="5">
        <v>4.58129057828691</v>
      </c>
      <c r="AO101" s="5">
        <v>0.32477677303740499</v>
      </c>
      <c r="AP101" s="6">
        <v>0.371759605225224</v>
      </c>
      <c r="AQ101" s="5">
        <v>17.872775187196201</v>
      </c>
      <c r="AR101" s="5">
        <v>11.500818886965799</v>
      </c>
      <c r="AS101" s="6">
        <v>11.5703092333803</v>
      </c>
      <c r="AT101" s="5">
        <v>0.84936528809254996</v>
      </c>
      <c r="AU101" s="5">
        <v>11.969630840051099</v>
      </c>
      <c r="AV101" s="17">
        <v>12.561092383859799</v>
      </c>
      <c r="AW101" s="18">
        <v>6.65907797916703</v>
      </c>
      <c r="AX101" s="5">
        <v>545.11666012237401</v>
      </c>
      <c r="AY101" s="6">
        <v>543.76156610373005</v>
      </c>
      <c r="AZ101" s="14">
        <v>0.35243247388524901</v>
      </c>
      <c r="BA101" s="5">
        <v>2.3318926158997999</v>
      </c>
      <c r="BB101" s="6">
        <v>2.2862398923422398</v>
      </c>
      <c r="BC101" s="5">
        <v>2.82396878081865</v>
      </c>
    </row>
    <row r="102" spans="1:55" x14ac:dyDescent="0.25">
      <c r="A102" s="3" t="s">
        <v>82</v>
      </c>
      <c r="B102" s="3" t="s">
        <v>30</v>
      </c>
      <c r="C102" s="4" t="s">
        <v>96</v>
      </c>
      <c r="D102" s="4" t="str">
        <f t="shared" si="3"/>
        <v>A11-18</v>
      </c>
      <c r="E102" s="4" t="str">
        <f>VLOOKUP(D102,'Subject characteristics'!$A$1:$D$53,2,FALSE)</f>
        <v>M</v>
      </c>
      <c r="F102" s="4">
        <f>VLOOKUP(D102,'Subject characteristics'!$A$1:$D$53,3,FALSE)</f>
        <v>54</v>
      </c>
      <c r="G102" s="4">
        <f>VLOOKUP(D102,'Subject characteristics'!$A$1:$D$53,4,FALSE)</f>
        <v>21</v>
      </c>
      <c r="H102" s="4">
        <v>1</v>
      </c>
      <c r="I102" s="4" t="str">
        <f t="shared" si="4"/>
        <v>c</v>
      </c>
      <c r="J102" s="4" t="str">
        <f t="shared" si="5"/>
        <v>case</v>
      </c>
      <c r="K102" s="5">
        <v>41.001227302033897</v>
      </c>
      <c r="L102" s="6">
        <v>39.834305512702898</v>
      </c>
      <c r="M102" s="5">
        <v>4.1428527483033299</v>
      </c>
      <c r="N102" s="5">
        <v>740994.38757288398</v>
      </c>
      <c r="O102" s="6">
        <v>741416.80860566301</v>
      </c>
      <c r="P102" s="14">
        <v>8.0574589981554104E-2</v>
      </c>
      <c r="Q102" s="5" t="s">
        <v>224</v>
      </c>
      <c r="R102" s="6" t="s">
        <v>224</v>
      </c>
      <c r="S102" s="5" t="s">
        <v>224</v>
      </c>
      <c r="T102" s="5">
        <v>0.31964233915325602</v>
      </c>
      <c r="U102" s="6">
        <v>0.236731316420285</v>
      </c>
      <c r="V102" s="14">
        <v>49.530368264003599</v>
      </c>
      <c r="W102" s="5">
        <v>0.17833251522338001</v>
      </c>
      <c r="X102" s="6">
        <v>0.180238811691875</v>
      </c>
      <c r="Y102" s="14">
        <v>1.4957435051551899</v>
      </c>
      <c r="Z102" s="5">
        <v>4.2182200122876497E-2</v>
      </c>
      <c r="AA102" s="6">
        <v>4.4539694536996001E-2</v>
      </c>
      <c r="AB102" s="5">
        <v>7.4854590008411304</v>
      </c>
      <c r="AC102" s="5">
        <v>0.36354793907497601</v>
      </c>
      <c r="AD102" s="6">
        <v>0.361802731260009</v>
      </c>
      <c r="AE102" s="14">
        <v>0.68216637074310005</v>
      </c>
      <c r="AF102" s="5">
        <v>10.869077075177699</v>
      </c>
      <c r="AG102" s="6">
        <v>10.6983278078062</v>
      </c>
      <c r="AH102" s="5">
        <v>2.2571371341401498</v>
      </c>
      <c r="AI102" s="5">
        <v>0.304353418155206</v>
      </c>
      <c r="AJ102" s="6">
        <v>0.29745727009871997</v>
      </c>
      <c r="AK102" s="14">
        <v>3.2786645646209398</v>
      </c>
      <c r="AL102" s="5">
        <v>0.22694849290273</v>
      </c>
      <c r="AM102" s="6">
        <v>0.232319494488507</v>
      </c>
      <c r="AN102" s="5">
        <v>3.2695247133074798</v>
      </c>
      <c r="AO102" s="5">
        <v>0.12960399042856999</v>
      </c>
      <c r="AP102" s="6">
        <v>0.156055921365123</v>
      </c>
      <c r="AQ102" s="5">
        <v>23.971329735003</v>
      </c>
      <c r="AR102" s="5">
        <v>4.18893632762697</v>
      </c>
      <c r="AS102" s="6">
        <v>4.2796433009987496</v>
      </c>
      <c r="AT102" s="5">
        <v>2.99742345148809</v>
      </c>
      <c r="AU102" s="5">
        <v>15.799850103606801</v>
      </c>
      <c r="AV102" s="17">
        <v>12.5354598345008</v>
      </c>
      <c r="AW102" s="18">
        <v>36.827887069147998</v>
      </c>
      <c r="AX102" s="5">
        <v>589.82562258546898</v>
      </c>
      <c r="AY102" s="6">
        <v>625.25904526889099</v>
      </c>
      <c r="AZ102" s="14">
        <v>8.0143465815267696</v>
      </c>
      <c r="BA102" s="5">
        <v>2.00959114357613</v>
      </c>
      <c r="BB102" s="6">
        <v>2.03644829134182</v>
      </c>
      <c r="BC102" s="5">
        <v>1.86509732549425</v>
      </c>
    </row>
    <row r="103" spans="1:55" x14ac:dyDescent="0.25">
      <c r="A103" s="3" t="s">
        <v>82</v>
      </c>
      <c r="B103" s="3" t="s">
        <v>30</v>
      </c>
      <c r="C103" s="4" t="s">
        <v>96</v>
      </c>
      <c r="D103" s="4" t="str">
        <f t="shared" si="3"/>
        <v>A11-18</v>
      </c>
      <c r="E103" s="4" t="str">
        <f>VLOOKUP(D103,'Subject characteristics'!$A$1:$D$53,2,FALSE)</f>
        <v>M</v>
      </c>
      <c r="F103" s="4">
        <f>VLOOKUP(D103,'Subject characteristics'!$A$1:$D$53,3,FALSE)</f>
        <v>54</v>
      </c>
      <c r="G103" s="4">
        <f>VLOOKUP(D103,'Subject characteristics'!$A$1:$D$53,4,FALSE)</f>
        <v>21</v>
      </c>
      <c r="H103" s="4">
        <v>2</v>
      </c>
      <c r="I103" s="4" t="str">
        <f t="shared" si="4"/>
        <v>c</v>
      </c>
      <c r="J103" s="4" t="str">
        <f t="shared" si="5"/>
        <v>case</v>
      </c>
      <c r="K103" s="5">
        <v>38.667383723371898</v>
      </c>
      <c r="L103" s="6">
        <v>39.834305512702898</v>
      </c>
      <c r="M103" s="5">
        <v>4.1428527483033299</v>
      </c>
      <c r="N103" s="5">
        <v>741839.22963844298</v>
      </c>
      <c r="O103" s="6">
        <v>741416.80860566301</v>
      </c>
      <c r="P103" s="14">
        <v>8.0574589981554104E-2</v>
      </c>
      <c r="Q103" s="5" t="s">
        <v>224</v>
      </c>
      <c r="R103" s="6" t="s">
        <v>224</v>
      </c>
      <c r="S103" s="5" t="s">
        <v>224</v>
      </c>
      <c r="T103" s="5">
        <v>0.15382029368731501</v>
      </c>
      <c r="U103" s="6">
        <v>0.236731316420285</v>
      </c>
      <c r="V103" s="14">
        <v>49.530368264003599</v>
      </c>
      <c r="W103" s="5">
        <v>0.18214510816037</v>
      </c>
      <c r="X103" s="6">
        <v>0.180238811691875</v>
      </c>
      <c r="Y103" s="14">
        <v>1.4957435051551899</v>
      </c>
      <c r="Z103" s="5">
        <v>4.6897188951115602E-2</v>
      </c>
      <c r="AA103" s="6">
        <v>4.4539694536996001E-2</v>
      </c>
      <c r="AB103" s="5">
        <v>7.4854590008411304</v>
      </c>
      <c r="AC103" s="5">
        <v>0.36005752344504199</v>
      </c>
      <c r="AD103" s="6">
        <v>0.361802731260009</v>
      </c>
      <c r="AE103" s="14">
        <v>0.68216637074310005</v>
      </c>
      <c r="AF103" s="5">
        <v>10.5275785404347</v>
      </c>
      <c r="AG103" s="6">
        <v>10.6983278078062</v>
      </c>
      <c r="AH103" s="5">
        <v>2.2571371341401498</v>
      </c>
      <c r="AI103" s="5">
        <v>0.290561122042234</v>
      </c>
      <c r="AJ103" s="6">
        <v>0.29745727009871997</v>
      </c>
      <c r="AK103" s="14">
        <v>3.2786645646209398</v>
      </c>
      <c r="AL103" s="5">
        <v>0.237690496074283</v>
      </c>
      <c r="AM103" s="6">
        <v>0.232319494488507</v>
      </c>
      <c r="AN103" s="5">
        <v>3.2695247133074798</v>
      </c>
      <c r="AO103" s="5">
        <v>0.18250785230167699</v>
      </c>
      <c r="AP103" s="6">
        <v>0.156055921365123</v>
      </c>
      <c r="AQ103" s="5">
        <v>23.971329735003</v>
      </c>
      <c r="AR103" s="5">
        <v>4.3703502743705203</v>
      </c>
      <c r="AS103" s="6">
        <v>4.2796433009987496</v>
      </c>
      <c r="AT103" s="5">
        <v>2.99742345148809</v>
      </c>
      <c r="AU103" s="5">
        <v>9.2710695653949209</v>
      </c>
      <c r="AV103" s="17">
        <v>12.5354598345008</v>
      </c>
      <c r="AW103" s="18">
        <v>36.827887069147998</v>
      </c>
      <c r="AX103" s="5">
        <v>660.692467952313</v>
      </c>
      <c r="AY103" s="6">
        <v>625.25904526889099</v>
      </c>
      <c r="AZ103" s="14">
        <v>8.0143465815267696</v>
      </c>
      <c r="BA103" s="5">
        <v>2.0633054391074999</v>
      </c>
      <c r="BB103" s="6">
        <v>2.03644829134182</v>
      </c>
      <c r="BC103" s="5">
        <v>1.86509732549425</v>
      </c>
    </row>
    <row r="104" spans="1:55" x14ac:dyDescent="0.25">
      <c r="A104" s="3" t="s">
        <v>82</v>
      </c>
      <c r="B104" s="3" t="s">
        <v>40</v>
      </c>
      <c r="C104" s="4" t="s">
        <v>101</v>
      </c>
      <c r="D104" s="4" t="str">
        <f t="shared" si="3"/>
        <v>A11-18</v>
      </c>
      <c r="E104" s="4" t="str">
        <f>VLOOKUP(D104,'Subject characteristics'!$A$1:$D$53,2,FALSE)</f>
        <v>M</v>
      </c>
      <c r="F104" s="4">
        <f>VLOOKUP(D104,'Subject characteristics'!$A$1:$D$53,3,FALSE)</f>
        <v>54</v>
      </c>
      <c r="G104" s="4">
        <f>VLOOKUP(D104,'Subject characteristics'!$A$1:$D$53,4,FALSE)</f>
        <v>21</v>
      </c>
      <c r="H104" s="4">
        <v>1</v>
      </c>
      <c r="I104" s="4" t="str">
        <f t="shared" si="4"/>
        <v>d</v>
      </c>
      <c r="J104" s="4" t="str">
        <f t="shared" si="5"/>
        <v>case</v>
      </c>
      <c r="K104" s="5">
        <v>43.369974660498897</v>
      </c>
      <c r="L104" s="6">
        <v>43.462441589761603</v>
      </c>
      <c r="M104" s="5">
        <v>0.30087583819740199</v>
      </c>
      <c r="N104" s="5">
        <v>575751.34200734401</v>
      </c>
      <c r="O104" s="6">
        <v>571338.88167109306</v>
      </c>
      <c r="P104" s="14">
        <v>1.09219964738052</v>
      </c>
      <c r="Q104" s="5">
        <v>2.48057427828474E-2</v>
      </c>
      <c r="R104" s="6">
        <v>2.6723969699703899E-2</v>
      </c>
      <c r="S104" s="5">
        <v>10.151121079730901</v>
      </c>
      <c r="T104" s="5" t="s">
        <v>224</v>
      </c>
      <c r="U104" s="6" t="s">
        <v>224</v>
      </c>
      <c r="V104" s="14" t="s">
        <v>224</v>
      </c>
      <c r="W104" s="5">
        <v>0.20722310177971801</v>
      </c>
      <c r="X104" s="6">
        <v>0.201741451028596</v>
      </c>
      <c r="Y104" s="14">
        <v>3.8426534541634201</v>
      </c>
      <c r="Z104" s="5">
        <v>5.3202714567856101E-2</v>
      </c>
      <c r="AA104" s="6">
        <v>4.9263410071989103E-2</v>
      </c>
      <c r="AB104" s="5">
        <v>11.308632180012101</v>
      </c>
      <c r="AC104" s="5">
        <v>0.42477697231706102</v>
      </c>
      <c r="AD104" s="6">
        <v>0.40286782140371902</v>
      </c>
      <c r="AE104" s="14">
        <v>7.6909141697565699</v>
      </c>
      <c r="AF104" s="5">
        <v>8.6763292662112796</v>
      </c>
      <c r="AG104" s="6">
        <v>8.7638416356913105</v>
      </c>
      <c r="AH104" s="5">
        <v>1.41217955479757</v>
      </c>
      <c r="AI104" s="5">
        <v>0.362125443361202</v>
      </c>
      <c r="AJ104" s="6">
        <v>0.36301302995109702</v>
      </c>
      <c r="AK104" s="14">
        <v>0.34578290299357001</v>
      </c>
      <c r="AL104" s="5">
        <v>0.23385419812603001</v>
      </c>
      <c r="AM104" s="6">
        <v>0.23845763564459499</v>
      </c>
      <c r="AN104" s="5">
        <v>2.7301469104537999</v>
      </c>
      <c r="AO104" s="5">
        <v>0.245060234985012</v>
      </c>
      <c r="AP104" s="6">
        <v>0.25410759537328498</v>
      </c>
      <c r="AQ104" s="5">
        <v>5.0352291697445901</v>
      </c>
      <c r="AR104" s="5">
        <v>5.7735044808189997</v>
      </c>
      <c r="AS104" s="6">
        <v>5.8227689040512196</v>
      </c>
      <c r="AT104" s="5">
        <v>1.1965169256333501</v>
      </c>
      <c r="AU104" s="5">
        <v>4.5326871712061996</v>
      </c>
      <c r="AV104" s="17">
        <v>7.9376421477019496</v>
      </c>
      <c r="AW104" s="18">
        <v>60.664532583194699</v>
      </c>
      <c r="AX104" s="5">
        <v>536.97920365167204</v>
      </c>
      <c r="AY104" s="6">
        <v>565.86828240566194</v>
      </c>
      <c r="AZ104" s="14">
        <v>7.2199358487931997</v>
      </c>
      <c r="BA104" s="5">
        <v>1.9756804475049199</v>
      </c>
      <c r="BB104" s="6">
        <v>2.05704633200813</v>
      </c>
      <c r="BC104" s="5">
        <v>5.5938816539241296</v>
      </c>
    </row>
    <row r="105" spans="1:55" x14ac:dyDescent="0.25">
      <c r="A105" s="3" t="s">
        <v>82</v>
      </c>
      <c r="B105" s="3" t="s">
        <v>40</v>
      </c>
      <c r="C105" s="4" t="s">
        <v>101</v>
      </c>
      <c r="D105" s="4" t="str">
        <f t="shared" si="3"/>
        <v>A11-18</v>
      </c>
      <c r="E105" s="4" t="str">
        <f>VLOOKUP(D105,'Subject characteristics'!$A$1:$D$53,2,FALSE)</f>
        <v>M</v>
      </c>
      <c r="F105" s="4">
        <f>VLOOKUP(D105,'Subject characteristics'!$A$1:$D$53,3,FALSE)</f>
        <v>54</v>
      </c>
      <c r="G105" s="4">
        <f>VLOOKUP(D105,'Subject characteristics'!$A$1:$D$53,4,FALSE)</f>
        <v>21</v>
      </c>
      <c r="H105" s="4">
        <v>2</v>
      </c>
      <c r="I105" s="4" t="str">
        <f t="shared" si="4"/>
        <v>d</v>
      </c>
      <c r="J105" s="4" t="str">
        <f t="shared" si="5"/>
        <v>case</v>
      </c>
      <c r="K105" s="5">
        <v>43.554908519024302</v>
      </c>
      <c r="L105" s="6">
        <v>43.462441589761603</v>
      </c>
      <c r="M105" s="5">
        <v>0.30087583819740199</v>
      </c>
      <c r="N105" s="5">
        <v>566926.42133484199</v>
      </c>
      <c r="O105" s="6">
        <v>571338.88167109306</v>
      </c>
      <c r="P105" s="14">
        <v>1.09219964738052</v>
      </c>
      <c r="Q105" s="5">
        <v>2.8642196616560402E-2</v>
      </c>
      <c r="R105" s="6">
        <v>2.6723969699703899E-2</v>
      </c>
      <c r="S105" s="5">
        <v>10.151121079730901</v>
      </c>
      <c r="T105" s="5" t="s">
        <v>224</v>
      </c>
      <c r="U105" s="6" t="s">
        <v>224</v>
      </c>
      <c r="V105" s="14" t="s">
        <v>224</v>
      </c>
      <c r="W105" s="5">
        <v>0.196259800277474</v>
      </c>
      <c r="X105" s="6">
        <v>0.201741451028596</v>
      </c>
      <c r="Y105" s="14">
        <v>3.8426534541634201</v>
      </c>
      <c r="Z105" s="5">
        <v>4.5324105576122202E-2</v>
      </c>
      <c r="AA105" s="6">
        <v>4.9263410071989103E-2</v>
      </c>
      <c r="AB105" s="5">
        <v>11.308632180012101</v>
      </c>
      <c r="AC105" s="5">
        <v>0.38095867049037602</v>
      </c>
      <c r="AD105" s="6">
        <v>0.40286782140371902</v>
      </c>
      <c r="AE105" s="14">
        <v>7.6909141697565699</v>
      </c>
      <c r="AF105" s="5">
        <v>8.8513540051713502</v>
      </c>
      <c r="AG105" s="6">
        <v>8.7638416356913105</v>
      </c>
      <c r="AH105" s="5">
        <v>1.41217955479757</v>
      </c>
      <c r="AI105" s="5">
        <v>0.36390061654099198</v>
      </c>
      <c r="AJ105" s="6">
        <v>0.36301302995109702</v>
      </c>
      <c r="AK105" s="14">
        <v>0.34578290299357001</v>
      </c>
      <c r="AL105" s="5">
        <v>0.243061073163161</v>
      </c>
      <c r="AM105" s="6">
        <v>0.23845763564459499</v>
      </c>
      <c r="AN105" s="5">
        <v>2.7301469104537999</v>
      </c>
      <c r="AO105" s="5">
        <v>0.26315495576155701</v>
      </c>
      <c r="AP105" s="6">
        <v>0.25410759537328498</v>
      </c>
      <c r="AQ105" s="5">
        <v>5.0352291697445901</v>
      </c>
      <c r="AR105" s="5">
        <v>5.8720333272834404</v>
      </c>
      <c r="AS105" s="6">
        <v>5.8227689040512196</v>
      </c>
      <c r="AT105" s="5">
        <v>1.1965169256333501</v>
      </c>
      <c r="AU105" s="5">
        <v>11.342597124197701</v>
      </c>
      <c r="AV105" s="17">
        <v>7.9376421477019496</v>
      </c>
      <c r="AW105" s="18">
        <v>60.664532583194699</v>
      </c>
      <c r="AX105" s="5">
        <v>594.75736115965196</v>
      </c>
      <c r="AY105" s="6">
        <v>565.86828240566194</v>
      </c>
      <c r="AZ105" s="14">
        <v>7.2199358487931997</v>
      </c>
      <c r="BA105" s="5">
        <v>2.1384122165113402</v>
      </c>
      <c r="BB105" s="6">
        <v>2.05704633200813</v>
      </c>
      <c r="BC105" s="5">
        <v>5.5938816539241296</v>
      </c>
    </row>
    <row r="106" spans="1:55" x14ac:dyDescent="0.25">
      <c r="A106" s="3" t="s">
        <v>82</v>
      </c>
      <c r="B106" s="3" t="s">
        <v>50</v>
      </c>
      <c r="C106" s="4" t="s">
        <v>106</v>
      </c>
      <c r="D106" s="4" t="str">
        <f t="shared" si="3"/>
        <v>A11-18</v>
      </c>
      <c r="E106" s="4" t="str">
        <f>VLOOKUP(D106,'Subject characteristics'!$A$1:$D$53,2,FALSE)</f>
        <v>M</v>
      </c>
      <c r="F106" s="4">
        <f>VLOOKUP(D106,'Subject characteristics'!$A$1:$D$53,3,FALSE)</f>
        <v>54</v>
      </c>
      <c r="G106" s="4">
        <f>VLOOKUP(D106,'Subject characteristics'!$A$1:$D$53,4,FALSE)</f>
        <v>21</v>
      </c>
      <c r="H106" s="4">
        <v>1</v>
      </c>
      <c r="I106" s="4" t="str">
        <f t="shared" si="4"/>
        <v>e</v>
      </c>
      <c r="J106" s="4" t="str">
        <f t="shared" si="5"/>
        <v>case</v>
      </c>
      <c r="K106" s="5">
        <v>40.572741329873303</v>
      </c>
      <c r="L106" s="6">
        <v>40.548220961139698</v>
      </c>
      <c r="M106" s="5">
        <v>8.5520491887217803E-2</v>
      </c>
      <c r="N106" s="5">
        <v>616395.08703096805</v>
      </c>
      <c r="O106" s="6">
        <v>615406.39559918805</v>
      </c>
      <c r="P106" s="14">
        <v>0.22720284381565301</v>
      </c>
      <c r="Q106" s="5">
        <v>3.0557053460487399E-2</v>
      </c>
      <c r="R106" s="6">
        <v>4.0083358038082099E-2</v>
      </c>
      <c r="S106" s="5">
        <v>33.610530136052198</v>
      </c>
      <c r="T106" s="5" t="s">
        <v>224</v>
      </c>
      <c r="U106" s="6" t="s">
        <v>224</v>
      </c>
      <c r="V106" s="14" t="s">
        <v>224</v>
      </c>
      <c r="W106" s="5">
        <v>0.16171602970476601</v>
      </c>
      <c r="X106" s="6">
        <v>0.16002979233761899</v>
      </c>
      <c r="Y106" s="14">
        <v>1.4901598753364</v>
      </c>
      <c r="Z106" s="5">
        <v>4.3228854034270001E-2</v>
      </c>
      <c r="AA106" s="6">
        <v>4.29671492865897E-2</v>
      </c>
      <c r="AB106" s="5">
        <v>0.86137062768209005</v>
      </c>
      <c r="AC106" s="5">
        <v>0.31087888504717098</v>
      </c>
      <c r="AD106" s="6">
        <v>0.32262571951241797</v>
      </c>
      <c r="AE106" s="14">
        <v>5.1491656154411096</v>
      </c>
      <c r="AF106" s="5">
        <v>7.7556553654720499</v>
      </c>
      <c r="AG106" s="6">
        <v>7.6656674129523203</v>
      </c>
      <c r="AH106" s="5">
        <v>1.66015789686571</v>
      </c>
      <c r="AI106" s="5">
        <v>0.36141542190915799</v>
      </c>
      <c r="AJ106" s="6">
        <v>0.35928564618557801</v>
      </c>
      <c r="AK106" s="14">
        <v>0.83831840906412602</v>
      </c>
      <c r="AL106" s="5">
        <v>0.178593917471115</v>
      </c>
      <c r="AM106" s="6">
        <v>0.16784373846824099</v>
      </c>
      <c r="AN106" s="5">
        <v>9.0578588647679599</v>
      </c>
      <c r="AO106" s="5">
        <v>0.59398234146987094</v>
      </c>
      <c r="AP106" s="6">
        <v>0.57781374641915295</v>
      </c>
      <c r="AQ106" s="5">
        <v>3.95730398367097</v>
      </c>
      <c r="AR106" s="5">
        <v>4.8994044547574802</v>
      </c>
      <c r="AS106" s="6">
        <v>4.9332487828323197</v>
      </c>
      <c r="AT106" s="5">
        <v>0.97021475866802698</v>
      </c>
      <c r="AU106" s="5">
        <v>10.6872060793747</v>
      </c>
      <c r="AV106" s="17">
        <v>14.188418432413201</v>
      </c>
      <c r="AW106" s="18">
        <v>34.897913520112503</v>
      </c>
      <c r="AX106" s="5">
        <v>510.75440871396</v>
      </c>
      <c r="AY106" s="6">
        <v>559.82623226689896</v>
      </c>
      <c r="AZ106" s="14">
        <v>12.3963534395187</v>
      </c>
      <c r="BA106" s="5">
        <v>1.85971008774627</v>
      </c>
      <c r="BB106" s="6">
        <v>1.9139718152702201</v>
      </c>
      <c r="BC106" s="5">
        <v>4.0093417452613904</v>
      </c>
    </row>
    <row r="107" spans="1:55" x14ac:dyDescent="0.25">
      <c r="A107" s="3" t="s">
        <v>82</v>
      </c>
      <c r="B107" s="3" t="s">
        <v>50</v>
      </c>
      <c r="C107" s="4" t="s">
        <v>106</v>
      </c>
      <c r="D107" s="4" t="str">
        <f t="shared" si="3"/>
        <v>A11-18</v>
      </c>
      <c r="E107" s="4" t="str">
        <f>VLOOKUP(D107,'Subject characteristics'!$A$1:$D$53,2,FALSE)</f>
        <v>M</v>
      </c>
      <c r="F107" s="4">
        <f>VLOOKUP(D107,'Subject characteristics'!$A$1:$D$53,3,FALSE)</f>
        <v>54</v>
      </c>
      <c r="G107" s="4">
        <f>VLOOKUP(D107,'Subject characteristics'!$A$1:$D$53,4,FALSE)</f>
        <v>21</v>
      </c>
      <c r="H107" s="4">
        <v>2</v>
      </c>
      <c r="I107" s="4" t="str">
        <f t="shared" si="4"/>
        <v>e</v>
      </c>
      <c r="J107" s="4" t="str">
        <f t="shared" si="5"/>
        <v>case</v>
      </c>
      <c r="K107" s="5">
        <v>40.523700592406101</v>
      </c>
      <c r="L107" s="6">
        <v>40.548220961139698</v>
      </c>
      <c r="M107" s="5">
        <v>8.5520491887217803E-2</v>
      </c>
      <c r="N107" s="5">
        <v>614417.70416740805</v>
      </c>
      <c r="O107" s="6">
        <v>615406.39559918805</v>
      </c>
      <c r="P107" s="14">
        <v>0.22720284381565301</v>
      </c>
      <c r="Q107" s="5">
        <v>4.96096626156768E-2</v>
      </c>
      <c r="R107" s="6">
        <v>4.0083358038082099E-2</v>
      </c>
      <c r="S107" s="5">
        <v>33.610530136052198</v>
      </c>
      <c r="T107" s="5" t="s">
        <v>224</v>
      </c>
      <c r="U107" s="6" t="s">
        <v>224</v>
      </c>
      <c r="V107" s="14" t="s">
        <v>224</v>
      </c>
      <c r="W107" s="5">
        <v>0.15834355497047201</v>
      </c>
      <c r="X107" s="6">
        <v>0.16002979233761899</v>
      </c>
      <c r="Y107" s="14">
        <v>1.4901598753364</v>
      </c>
      <c r="Z107" s="5">
        <v>4.2705444538909301E-2</v>
      </c>
      <c r="AA107" s="6">
        <v>4.29671492865897E-2</v>
      </c>
      <c r="AB107" s="5">
        <v>0.86137062768209005</v>
      </c>
      <c r="AC107" s="5">
        <v>0.33437255397766402</v>
      </c>
      <c r="AD107" s="6">
        <v>0.32262571951241797</v>
      </c>
      <c r="AE107" s="14">
        <v>5.1491656154411096</v>
      </c>
      <c r="AF107" s="5">
        <v>7.5756794604325899</v>
      </c>
      <c r="AG107" s="6">
        <v>7.6656674129523203</v>
      </c>
      <c r="AH107" s="5">
        <v>1.66015789686571</v>
      </c>
      <c r="AI107" s="5">
        <v>0.35715587046199898</v>
      </c>
      <c r="AJ107" s="6">
        <v>0.35928564618557801</v>
      </c>
      <c r="AK107" s="14">
        <v>0.83831840906412602</v>
      </c>
      <c r="AL107" s="5">
        <v>0.15709355946536599</v>
      </c>
      <c r="AM107" s="6">
        <v>0.16784373846824099</v>
      </c>
      <c r="AN107" s="5">
        <v>9.0578588647679599</v>
      </c>
      <c r="AO107" s="5">
        <v>0.56164515136843596</v>
      </c>
      <c r="AP107" s="6">
        <v>0.57781374641915295</v>
      </c>
      <c r="AQ107" s="5">
        <v>3.95730398367097</v>
      </c>
      <c r="AR107" s="5">
        <v>4.9670931109071699</v>
      </c>
      <c r="AS107" s="6">
        <v>4.9332487828323197</v>
      </c>
      <c r="AT107" s="5">
        <v>0.97021475866802698</v>
      </c>
      <c r="AU107" s="5">
        <v>17.689630785451801</v>
      </c>
      <c r="AV107" s="17">
        <v>14.188418432413201</v>
      </c>
      <c r="AW107" s="18">
        <v>34.897913520112503</v>
      </c>
      <c r="AX107" s="5">
        <v>608.89805581983796</v>
      </c>
      <c r="AY107" s="6">
        <v>559.82623226689896</v>
      </c>
      <c r="AZ107" s="14">
        <v>12.3963534395187</v>
      </c>
      <c r="BA107" s="5">
        <v>1.96823354279417</v>
      </c>
      <c r="BB107" s="6">
        <v>1.9139718152702201</v>
      </c>
      <c r="BC107" s="5">
        <v>4.0093417452613904</v>
      </c>
    </row>
    <row r="108" spans="1:55" x14ac:dyDescent="0.25">
      <c r="A108" s="3" t="s">
        <v>82</v>
      </c>
      <c r="B108" s="3" t="s">
        <v>60</v>
      </c>
      <c r="C108" s="4" t="s">
        <v>111</v>
      </c>
      <c r="D108" s="4" t="str">
        <f t="shared" si="3"/>
        <v>A11-18</v>
      </c>
      <c r="E108" s="4" t="str">
        <f>VLOOKUP(D108,'Subject characteristics'!$A$1:$D$53,2,FALSE)</f>
        <v>M</v>
      </c>
      <c r="F108" s="4">
        <f>VLOOKUP(D108,'Subject characteristics'!$A$1:$D$53,3,FALSE)</f>
        <v>54</v>
      </c>
      <c r="G108" s="4">
        <f>VLOOKUP(D108,'Subject characteristics'!$A$1:$D$53,4,FALSE)</f>
        <v>21</v>
      </c>
      <c r="H108" s="4">
        <v>1</v>
      </c>
      <c r="I108" s="4" t="str">
        <f t="shared" si="4"/>
        <v>f</v>
      </c>
      <c r="J108" s="4" t="str">
        <f t="shared" si="5"/>
        <v>case</v>
      </c>
      <c r="K108" s="5">
        <v>25.708084877020401</v>
      </c>
      <c r="L108" s="6">
        <v>26.827339586286801</v>
      </c>
      <c r="M108" s="5">
        <v>5.9001944061705904</v>
      </c>
      <c r="N108" s="5">
        <v>1914321.17917208</v>
      </c>
      <c r="O108" s="6">
        <v>1908548.69127412</v>
      </c>
      <c r="P108" s="14">
        <v>0.42773499629549999</v>
      </c>
      <c r="Q108" s="5">
        <v>4.2007062637358802E-2</v>
      </c>
      <c r="R108" s="6">
        <v>5.6214483376185301E-2</v>
      </c>
      <c r="S108" s="5">
        <v>35.7422605144871</v>
      </c>
      <c r="T108" s="5">
        <v>3.0168301368716899E-2</v>
      </c>
      <c r="U108" s="6" t="s">
        <v>224</v>
      </c>
      <c r="V108" s="14" t="s">
        <v>224</v>
      </c>
      <c r="W108" s="5">
        <v>0.16171602970476601</v>
      </c>
      <c r="X108" s="6">
        <v>0.15856777545673201</v>
      </c>
      <c r="Y108" s="14">
        <v>2.8078238737627101</v>
      </c>
      <c r="Z108" s="5">
        <v>3.7828521503024001E-2</v>
      </c>
      <c r="AA108" s="6">
        <v>3.4186330651671898E-2</v>
      </c>
      <c r="AB108" s="5">
        <v>15.0669451811481</v>
      </c>
      <c r="AC108" s="5">
        <v>0.44882863805027701</v>
      </c>
      <c r="AD108" s="6">
        <v>0.44253629494838298</v>
      </c>
      <c r="AE108" s="14">
        <v>2.01084454662442</v>
      </c>
      <c r="AF108" s="5">
        <v>10.1581558743698</v>
      </c>
      <c r="AG108" s="6">
        <v>9.9976750002035999</v>
      </c>
      <c r="AH108" s="5">
        <v>2.27007007872125</v>
      </c>
      <c r="AI108" s="5">
        <v>0.42186021647525801</v>
      </c>
      <c r="AJ108" s="6">
        <v>0.42132610250111102</v>
      </c>
      <c r="AK108" s="14">
        <v>0.17927947535330499</v>
      </c>
      <c r="AL108" s="5">
        <v>0.19010941375569099</v>
      </c>
      <c r="AM108" s="6">
        <v>0.17628933891190701</v>
      </c>
      <c r="AN108" s="5">
        <v>11.0866246352291</v>
      </c>
      <c r="AO108" s="5">
        <v>0.83539458157360802</v>
      </c>
      <c r="AP108" s="6">
        <v>0.85493329637191495</v>
      </c>
      <c r="AQ108" s="5">
        <v>3.2320551294899902</v>
      </c>
      <c r="AR108" s="5">
        <v>32.8042173215118</v>
      </c>
      <c r="AS108" s="6">
        <v>33.684001187411702</v>
      </c>
      <c r="AT108" s="5">
        <v>3.6937484599591799</v>
      </c>
      <c r="AU108" s="5">
        <v>8.4956761779516405</v>
      </c>
      <c r="AV108" s="17">
        <v>9.9191366510746697</v>
      </c>
      <c r="AW108" s="18">
        <v>20.294882280652001</v>
      </c>
      <c r="AX108" s="5">
        <v>489.39727691863902</v>
      </c>
      <c r="AY108" s="6">
        <v>468.65792829177798</v>
      </c>
      <c r="AZ108" s="14">
        <v>6.2582677753462796</v>
      </c>
      <c r="BA108" s="5">
        <v>1.89453068896497</v>
      </c>
      <c r="BB108" s="6">
        <v>1.9747880274987999</v>
      </c>
      <c r="BC108" s="5">
        <v>5.7475037854194397</v>
      </c>
    </row>
    <row r="109" spans="1:55" x14ac:dyDescent="0.25">
      <c r="A109" s="3" t="s">
        <v>82</v>
      </c>
      <c r="B109" s="3" t="s">
        <v>60</v>
      </c>
      <c r="C109" s="4" t="s">
        <v>111</v>
      </c>
      <c r="D109" s="4" t="str">
        <f t="shared" si="3"/>
        <v>A11-18</v>
      </c>
      <c r="E109" s="4" t="str">
        <f>VLOOKUP(D109,'Subject characteristics'!$A$1:$D$53,2,FALSE)</f>
        <v>M</v>
      </c>
      <c r="F109" s="4">
        <f>VLOOKUP(D109,'Subject characteristics'!$A$1:$D$53,3,FALSE)</f>
        <v>54</v>
      </c>
      <c r="G109" s="4">
        <f>VLOOKUP(D109,'Subject characteristics'!$A$1:$D$53,4,FALSE)</f>
        <v>21</v>
      </c>
      <c r="H109" s="4">
        <v>2</v>
      </c>
      <c r="I109" s="4" t="str">
        <f t="shared" si="4"/>
        <v>f</v>
      </c>
      <c r="J109" s="4" t="str">
        <f t="shared" si="5"/>
        <v>case</v>
      </c>
      <c r="K109" s="5">
        <v>27.946594295553201</v>
      </c>
      <c r="L109" s="6">
        <v>26.827339586286801</v>
      </c>
      <c r="M109" s="5">
        <v>5.9001944061705904</v>
      </c>
      <c r="N109" s="5">
        <v>1902776.20337617</v>
      </c>
      <c r="O109" s="6">
        <v>1908548.69127412</v>
      </c>
      <c r="P109" s="14">
        <v>0.42773499629549999</v>
      </c>
      <c r="Q109" s="5">
        <v>7.0421904115011799E-2</v>
      </c>
      <c r="R109" s="6">
        <v>5.6214483376185301E-2</v>
      </c>
      <c r="S109" s="5">
        <v>35.7422605144871</v>
      </c>
      <c r="T109" s="5" t="s">
        <v>224</v>
      </c>
      <c r="U109" s="6" t="s">
        <v>224</v>
      </c>
      <c r="V109" s="14" t="s">
        <v>224</v>
      </c>
      <c r="W109" s="5">
        <v>0.15541952120869701</v>
      </c>
      <c r="X109" s="6">
        <v>0.15856777545673201</v>
      </c>
      <c r="Y109" s="14">
        <v>2.8078238737627101</v>
      </c>
      <c r="Z109" s="5">
        <v>3.0544139800319701E-2</v>
      </c>
      <c r="AA109" s="6">
        <v>3.4186330651671898E-2</v>
      </c>
      <c r="AB109" s="5">
        <v>15.0669451811481</v>
      </c>
      <c r="AC109" s="5">
        <v>0.43624395184648801</v>
      </c>
      <c r="AD109" s="6">
        <v>0.44253629494838298</v>
      </c>
      <c r="AE109" s="14">
        <v>2.01084454662442</v>
      </c>
      <c r="AF109" s="5">
        <v>9.8371941260373408</v>
      </c>
      <c r="AG109" s="6">
        <v>9.9976750002035999</v>
      </c>
      <c r="AH109" s="5">
        <v>2.27007007872125</v>
      </c>
      <c r="AI109" s="5">
        <v>0.42079198852696498</v>
      </c>
      <c r="AJ109" s="6">
        <v>0.42132610250111102</v>
      </c>
      <c r="AK109" s="14">
        <v>0.17927947535330499</v>
      </c>
      <c r="AL109" s="5">
        <v>0.16246926406812301</v>
      </c>
      <c r="AM109" s="6">
        <v>0.17628933891190701</v>
      </c>
      <c r="AN109" s="5">
        <v>11.0866246352291</v>
      </c>
      <c r="AO109" s="5">
        <v>0.874472011170223</v>
      </c>
      <c r="AP109" s="6">
        <v>0.85493329637191495</v>
      </c>
      <c r="AQ109" s="5">
        <v>3.2320551294899902</v>
      </c>
      <c r="AR109" s="5">
        <v>34.563785053311598</v>
      </c>
      <c r="AS109" s="6">
        <v>33.684001187411702</v>
      </c>
      <c r="AT109" s="5">
        <v>3.6937484599591799</v>
      </c>
      <c r="AU109" s="5">
        <v>11.342597124197701</v>
      </c>
      <c r="AV109" s="17">
        <v>9.9191366510746697</v>
      </c>
      <c r="AW109" s="18">
        <v>20.294882280652001</v>
      </c>
      <c r="AX109" s="5">
        <v>447.91857966491801</v>
      </c>
      <c r="AY109" s="6">
        <v>468.65792829177798</v>
      </c>
      <c r="AZ109" s="14">
        <v>6.2582677753462796</v>
      </c>
      <c r="BA109" s="5">
        <v>2.05504536603262</v>
      </c>
      <c r="BB109" s="6">
        <v>1.9747880274987999</v>
      </c>
      <c r="BC109" s="5">
        <v>5.7475037854194397</v>
      </c>
    </row>
    <row r="110" spans="1:55" x14ac:dyDescent="0.25">
      <c r="A110" s="3" t="s">
        <v>82</v>
      </c>
      <c r="B110" s="3" t="s">
        <v>12</v>
      </c>
      <c r="C110" s="4" t="s">
        <v>87</v>
      </c>
      <c r="D110" s="4" t="str">
        <f t="shared" si="3"/>
        <v>A11-19</v>
      </c>
      <c r="E110" s="4" t="str">
        <f>VLOOKUP(D110,'Subject characteristics'!$A$1:$D$53,2,FALSE)</f>
        <v>M</v>
      </c>
      <c r="F110" s="4">
        <f>VLOOKUP(D110,'Subject characteristics'!$A$1:$D$53,3,FALSE)</f>
        <v>56</v>
      </c>
      <c r="G110" s="4">
        <f>VLOOKUP(D110,'Subject characteristics'!$A$1:$D$53,4,FALSE)</f>
        <v>12</v>
      </c>
      <c r="H110" s="4">
        <v>1</v>
      </c>
      <c r="I110" s="4" t="str">
        <f t="shared" si="4"/>
        <v>a</v>
      </c>
      <c r="J110" s="4" t="str">
        <f t="shared" si="5"/>
        <v>case</v>
      </c>
      <c r="K110" s="5">
        <v>48.516177921980002</v>
      </c>
      <c r="L110" s="6">
        <v>49.630594679795301</v>
      </c>
      <c r="M110" s="5">
        <v>3.1755075739196701</v>
      </c>
      <c r="N110" s="5">
        <v>475128.22700438002</v>
      </c>
      <c r="O110" s="6">
        <v>471892.45776851597</v>
      </c>
      <c r="P110" s="14">
        <v>0.96972703477983502</v>
      </c>
      <c r="Q110" s="5" t="s">
        <v>224</v>
      </c>
      <c r="R110" s="6" t="s">
        <v>224</v>
      </c>
      <c r="S110" s="5" t="s">
        <v>224</v>
      </c>
      <c r="T110" s="5">
        <v>3.4656710184810001E-2</v>
      </c>
      <c r="U110" s="6">
        <v>9.5259171697559902E-2</v>
      </c>
      <c r="V110" s="14">
        <v>89.970153484674597</v>
      </c>
      <c r="W110" s="5">
        <v>0.16710892561115201</v>
      </c>
      <c r="X110" s="6">
        <v>0.19721876605753799</v>
      </c>
      <c r="Y110" s="14">
        <v>21.591122169248699</v>
      </c>
      <c r="Z110" s="5">
        <v>3.33143850234131E-2</v>
      </c>
      <c r="AA110" s="6">
        <v>3.3921324806417699E-2</v>
      </c>
      <c r="AB110" s="5">
        <v>2.5303919512791802</v>
      </c>
      <c r="AC110" s="5">
        <v>0.47391071174725002</v>
      </c>
      <c r="AD110" s="6">
        <v>0.47220389866139101</v>
      </c>
      <c r="AE110" s="14">
        <v>0.51117710406449501</v>
      </c>
      <c r="AF110" s="5">
        <v>6.4133501258315802</v>
      </c>
      <c r="AG110" s="6">
        <v>6.5188435268694498</v>
      </c>
      <c r="AH110" s="5">
        <v>2.2885991644634802</v>
      </c>
      <c r="AI110" s="5">
        <v>0.218289637715601</v>
      </c>
      <c r="AJ110" s="6">
        <v>0.21846539614039601</v>
      </c>
      <c r="AK110" s="14">
        <v>0.113775431916485</v>
      </c>
      <c r="AL110" s="5">
        <v>9.4852364925996802E-2</v>
      </c>
      <c r="AM110" s="6">
        <v>8.5238460623376297E-2</v>
      </c>
      <c r="AN110" s="5">
        <v>15.9506797198004</v>
      </c>
      <c r="AO110" s="5">
        <v>0.51672515326602197</v>
      </c>
      <c r="AP110" s="6">
        <v>0.59127753944820405</v>
      </c>
      <c r="AQ110" s="5">
        <v>17.831388580143098</v>
      </c>
      <c r="AR110" s="5">
        <v>7.2305856532328798</v>
      </c>
      <c r="AS110" s="6">
        <v>7.2352086593551999</v>
      </c>
      <c r="AT110" s="5">
        <v>9.0362534999909996E-2</v>
      </c>
      <c r="AU110" s="5">
        <v>7.6604754052176496</v>
      </c>
      <c r="AV110" s="17">
        <v>11.479885150621101</v>
      </c>
      <c r="AW110" s="18">
        <v>47.051525266498999</v>
      </c>
      <c r="AX110" s="5">
        <v>558.42622635452994</v>
      </c>
      <c r="AY110" s="6">
        <v>551.56304151710594</v>
      </c>
      <c r="AZ110" s="14">
        <v>1.7597279635454599</v>
      </c>
      <c r="BA110" s="5">
        <v>2.2331775983641702</v>
      </c>
      <c r="BB110" s="6">
        <v>2.1981635360329799</v>
      </c>
      <c r="BC110" s="5">
        <v>2.25266960400561</v>
      </c>
    </row>
    <row r="111" spans="1:55" x14ac:dyDescent="0.25">
      <c r="A111" s="3" t="s">
        <v>82</v>
      </c>
      <c r="B111" s="3" t="s">
        <v>12</v>
      </c>
      <c r="C111" s="4" t="s">
        <v>87</v>
      </c>
      <c r="D111" s="4" t="str">
        <f t="shared" si="3"/>
        <v>A11-19</v>
      </c>
      <c r="E111" s="4" t="str">
        <f>VLOOKUP(D111,'Subject characteristics'!$A$1:$D$53,2,FALSE)</f>
        <v>M</v>
      </c>
      <c r="F111" s="4">
        <f>VLOOKUP(D111,'Subject characteristics'!$A$1:$D$53,3,FALSE)</f>
        <v>56</v>
      </c>
      <c r="G111" s="4">
        <f>VLOOKUP(D111,'Subject characteristics'!$A$1:$D$53,4,FALSE)</f>
        <v>12</v>
      </c>
      <c r="H111" s="4">
        <v>2</v>
      </c>
      <c r="I111" s="4" t="str">
        <f t="shared" si="4"/>
        <v>a</v>
      </c>
      <c r="J111" s="4" t="str">
        <f t="shared" si="5"/>
        <v>case</v>
      </c>
      <c r="K111" s="5">
        <v>50.7450114376106</v>
      </c>
      <c r="L111" s="6">
        <v>49.630594679795301</v>
      </c>
      <c r="M111" s="5">
        <v>3.1755075739196701</v>
      </c>
      <c r="N111" s="5">
        <v>468656.68853265198</v>
      </c>
      <c r="O111" s="6">
        <v>471892.45776851597</v>
      </c>
      <c r="P111" s="14">
        <v>0.96972703477983502</v>
      </c>
      <c r="Q111" s="5">
        <v>1.12823397870336E-2</v>
      </c>
      <c r="R111" s="6" t="s">
        <v>224</v>
      </c>
      <c r="S111" s="5" t="s">
        <v>224</v>
      </c>
      <c r="T111" s="5">
        <v>0.15586163321030899</v>
      </c>
      <c r="U111" s="6">
        <v>9.5259171697559902E-2</v>
      </c>
      <c r="V111" s="14">
        <v>89.970153484674597</v>
      </c>
      <c r="W111" s="5">
        <v>0.227328606503923</v>
      </c>
      <c r="X111" s="6">
        <v>0.19721876605753799</v>
      </c>
      <c r="Y111" s="14">
        <v>21.591122169248699</v>
      </c>
      <c r="Z111" s="5">
        <v>3.4528264589422299E-2</v>
      </c>
      <c r="AA111" s="6">
        <v>3.3921324806417699E-2</v>
      </c>
      <c r="AB111" s="5">
        <v>2.5303919512791802</v>
      </c>
      <c r="AC111" s="5">
        <v>0.47049708557553299</v>
      </c>
      <c r="AD111" s="6">
        <v>0.47220389866139101</v>
      </c>
      <c r="AE111" s="14">
        <v>0.51117710406449501</v>
      </c>
      <c r="AF111" s="5">
        <v>6.6243369279073203</v>
      </c>
      <c r="AG111" s="6">
        <v>6.5188435268694498</v>
      </c>
      <c r="AH111" s="5">
        <v>2.2885991644634802</v>
      </c>
      <c r="AI111" s="5">
        <v>0.21864115456519101</v>
      </c>
      <c r="AJ111" s="6">
        <v>0.21846539614039601</v>
      </c>
      <c r="AK111" s="14">
        <v>0.113775431916485</v>
      </c>
      <c r="AL111" s="5">
        <v>7.5624556320755806E-2</v>
      </c>
      <c r="AM111" s="6">
        <v>8.5238460623376297E-2</v>
      </c>
      <c r="AN111" s="5">
        <v>15.9506797198004</v>
      </c>
      <c r="AO111" s="5">
        <v>0.66582992563038701</v>
      </c>
      <c r="AP111" s="6">
        <v>0.59127753944820405</v>
      </c>
      <c r="AQ111" s="5">
        <v>17.831388580143098</v>
      </c>
      <c r="AR111" s="5">
        <v>7.2398316654775297</v>
      </c>
      <c r="AS111" s="6">
        <v>7.2352086593551999</v>
      </c>
      <c r="AT111" s="5">
        <v>9.0362534999909996E-2</v>
      </c>
      <c r="AU111" s="5">
        <v>15.2992948960246</v>
      </c>
      <c r="AV111" s="17">
        <v>11.479885150621101</v>
      </c>
      <c r="AW111" s="18">
        <v>47.051525266498999</v>
      </c>
      <c r="AX111" s="5">
        <v>544.69985667968194</v>
      </c>
      <c r="AY111" s="6">
        <v>551.56304151710594</v>
      </c>
      <c r="AZ111" s="14">
        <v>1.7597279635454599</v>
      </c>
      <c r="BA111" s="5">
        <v>2.16314947370179</v>
      </c>
      <c r="BB111" s="6">
        <v>2.1981635360329799</v>
      </c>
      <c r="BC111" s="5">
        <v>2.25266960400561</v>
      </c>
    </row>
    <row r="112" spans="1:55" x14ac:dyDescent="0.25">
      <c r="A112" s="3" t="s">
        <v>82</v>
      </c>
      <c r="B112" s="3" t="s">
        <v>22</v>
      </c>
      <c r="C112" s="4" t="s">
        <v>92</v>
      </c>
      <c r="D112" s="4" t="str">
        <f t="shared" si="3"/>
        <v>A11-19</v>
      </c>
      <c r="E112" s="4" t="str">
        <f>VLOOKUP(D112,'Subject characteristics'!$A$1:$D$53,2,FALSE)</f>
        <v>M</v>
      </c>
      <c r="F112" s="4">
        <f>VLOOKUP(D112,'Subject characteristics'!$A$1:$D$53,3,FALSE)</f>
        <v>56</v>
      </c>
      <c r="G112" s="4">
        <f>VLOOKUP(D112,'Subject characteristics'!$A$1:$D$53,4,FALSE)</f>
        <v>12</v>
      </c>
      <c r="H112" s="4">
        <v>1</v>
      </c>
      <c r="I112" s="4" t="str">
        <f t="shared" si="4"/>
        <v>b</v>
      </c>
      <c r="J112" s="4" t="str">
        <f t="shared" si="5"/>
        <v>case</v>
      </c>
      <c r="K112" s="5">
        <v>42.184338120556802</v>
      </c>
      <c r="L112" s="6">
        <v>43.122461146074599</v>
      </c>
      <c r="M112" s="5">
        <v>3.0766015449990598</v>
      </c>
      <c r="N112" s="5">
        <v>497538.94139215897</v>
      </c>
      <c r="O112" s="6">
        <v>495015.02494470699</v>
      </c>
      <c r="P112" s="14">
        <v>0.72106030936772403</v>
      </c>
      <c r="Q112" s="5" t="s">
        <v>224</v>
      </c>
      <c r="R112" s="6" t="s">
        <v>224</v>
      </c>
      <c r="S112" s="5" t="s">
        <v>224</v>
      </c>
      <c r="T112" s="5">
        <v>5.80463370041788E-2</v>
      </c>
      <c r="U112" s="6">
        <v>0.26462504073826698</v>
      </c>
      <c r="V112" s="14">
        <v>110.400135868908</v>
      </c>
      <c r="W112" s="5">
        <v>0.18573189974048501</v>
      </c>
      <c r="X112" s="6">
        <v>0.19200315494428999</v>
      </c>
      <c r="Y112" s="14">
        <v>4.6191398078311696</v>
      </c>
      <c r="Z112" s="5">
        <v>3.6959286486627899E-2</v>
      </c>
      <c r="AA112" s="6">
        <v>3.48768916342772E-2</v>
      </c>
      <c r="AB112" s="5">
        <v>8.4438460665915507</v>
      </c>
      <c r="AC112" s="5">
        <v>0.53839787901131597</v>
      </c>
      <c r="AD112" s="6">
        <v>0.53614614141452699</v>
      </c>
      <c r="AE112" s="14">
        <v>0.59394959737724895</v>
      </c>
      <c r="AF112" s="5">
        <v>5.9252092788960802</v>
      </c>
      <c r="AG112" s="6">
        <v>6.0695463333249204</v>
      </c>
      <c r="AH112" s="5">
        <v>3.3630754049198002</v>
      </c>
      <c r="AI112" s="5">
        <v>0.202132128442993</v>
      </c>
      <c r="AJ112" s="6">
        <v>0.21319952297299999</v>
      </c>
      <c r="AK112" s="14">
        <v>7.3413201053228603</v>
      </c>
      <c r="AL112" s="5">
        <v>9.1776599505424994E-2</v>
      </c>
      <c r="AM112" s="6">
        <v>7.3310816732974293E-2</v>
      </c>
      <c r="AN112" s="5">
        <v>35.621701681150803</v>
      </c>
      <c r="AO112" s="5">
        <v>0.45905763348374301</v>
      </c>
      <c r="AP112" s="6">
        <v>0.47662752423347898</v>
      </c>
      <c r="AQ112" s="5">
        <v>5.2132066497106297</v>
      </c>
      <c r="AR112" s="5">
        <v>6.2415810506955403</v>
      </c>
      <c r="AS112" s="6">
        <v>6.3694116435765196</v>
      </c>
      <c r="AT112" s="5">
        <v>2.8382489349825502</v>
      </c>
      <c r="AU112" s="5">
        <v>11.969630840051099</v>
      </c>
      <c r="AV112" s="17">
        <v>8.8470008412291996</v>
      </c>
      <c r="AW112" s="18">
        <v>49.9159633175015</v>
      </c>
      <c r="AX112" s="5">
        <v>583.65115297108798</v>
      </c>
      <c r="AY112" s="6">
        <v>581.486810923603</v>
      </c>
      <c r="AZ112" s="14">
        <v>0.52638199520061502</v>
      </c>
      <c r="BA112" s="5">
        <v>2.25704938901456</v>
      </c>
      <c r="BB112" s="6">
        <v>2.3535905248690598</v>
      </c>
      <c r="BC112" s="5">
        <v>5.8009149089319596</v>
      </c>
    </row>
    <row r="113" spans="1:55" x14ac:dyDescent="0.25">
      <c r="A113" s="3" t="s">
        <v>82</v>
      </c>
      <c r="B113" s="3" t="s">
        <v>22</v>
      </c>
      <c r="C113" s="4" t="s">
        <v>92</v>
      </c>
      <c r="D113" s="4" t="str">
        <f t="shared" si="3"/>
        <v>A11-19</v>
      </c>
      <c r="E113" s="4" t="str">
        <f>VLOOKUP(D113,'Subject characteristics'!$A$1:$D$53,2,FALSE)</f>
        <v>M</v>
      </c>
      <c r="F113" s="4">
        <f>VLOOKUP(D113,'Subject characteristics'!$A$1:$D$53,3,FALSE)</f>
        <v>56</v>
      </c>
      <c r="G113" s="4">
        <f>VLOOKUP(D113,'Subject characteristics'!$A$1:$D$53,4,FALSE)</f>
        <v>12</v>
      </c>
      <c r="H113" s="4">
        <v>2</v>
      </c>
      <c r="I113" s="4" t="str">
        <f t="shared" si="4"/>
        <v>b</v>
      </c>
      <c r="J113" s="4" t="str">
        <f t="shared" si="5"/>
        <v>case</v>
      </c>
      <c r="K113" s="5">
        <v>44.060584171592403</v>
      </c>
      <c r="L113" s="6">
        <v>43.122461146074599</v>
      </c>
      <c r="M113" s="5">
        <v>3.0766015449990598</v>
      </c>
      <c r="N113" s="5">
        <v>492491.10849725502</v>
      </c>
      <c r="O113" s="6">
        <v>495015.02494470699</v>
      </c>
      <c r="P113" s="14">
        <v>0.72106030936772403</v>
      </c>
      <c r="Q113" s="5">
        <v>1.43213938743212E-3</v>
      </c>
      <c r="R113" s="6" t="s">
        <v>224</v>
      </c>
      <c r="S113" s="5" t="s">
        <v>224</v>
      </c>
      <c r="T113" s="5">
        <v>0.47120374447235502</v>
      </c>
      <c r="U113" s="6">
        <v>0.26462504073826698</v>
      </c>
      <c r="V113" s="14">
        <v>110.400135868908</v>
      </c>
      <c r="W113" s="5">
        <v>0.19827441014809499</v>
      </c>
      <c r="X113" s="6">
        <v>0.19200315494428999</v>
      </c>
      <c r="Y113" s="14">
        <v>4.6191398078311696</v>
      </c>
      <c r="Z113" s="5">
        <v>3.2794496781926398E-2</v>
      </c>
      <c r="AA113" s="6">
        <v>3.48768916342772E-2</v>
      </c>
      <c r="AB113" s="5">
        <v>8.4438460665915507</v>
      </c>
      <c r="AC113" s="5">
        <v>0.53389440381773701</v>
      </c>
      <c r="AD113" s="6">
        <v>0.53614614141452699</v>
      </c>
      <c r="AE113" s="14">
        <v>0.59394959737724895</v>
      </c>
      <c r="AF113" s="5">
        <v>6.2138833877537696</v>
      </c>
      <c r="AG113" s="6">
        <v>6.0695463333249204</v>
      </c>
      <c r="AH113" s="5">
        <v>3.3630754049198002</v>
      </c>
      <c r="AI113" s="5">
        <v>0.22426691750300701</v>
      </c>
      <c r="AJ113" s="6">
        <v>0.21319952297299999</v>
      </c>
      <c r="AK113" s="14">
        <v>7.3413201053228603</v>
      </c>
      <c r="AL113" s="5">
        <v>5.4845033960523502E-2</v>
      </c>
      <c r="AM113" s="6">
        <v>7.3310816732974293E-2</v>
      </c>
      <c r="AN113" s="5">
        <v>35.621701681150803</v>
      </c>
      <c r="AO113" s="5">
        <v>0.49419741498321601</v>
      </c>
      <c r="AP113" s="6">
        <v>0.47662752423347898</v>
      </c>
      <c r="AQ113" s="5">
        <v>5.2132066497106297</v>
      </c>
      <c r="AR113" s="5">
        <v>6.49724223645749</v>
      </c>
      <c r="AS113" s="6">
        <v>6.3694116435765196</v>
      </c>
      <c r="AT113" s="5">
        <v>2.8382489349825502</v>
      </c>
      <c r="AU113" s="5">
        <v>5.7243708424072901</v>
      </c>
      <c r="AV113" s="17">
        <v>8.8470008412291996</v>
      </c>
      <c r="AW113" s="18">
        <v>49.9159633175015</v>
      </c>
      <c r="AX113" s="5">
        <v>579.322468876117</v>
      </c>
      <c r="AY113" s="6">
        <v>581.486810923603</v>
      </c>
      <c r="AZ113" s="14">
        <v>0.52638199520061502</v>
      </c>
      <c r="BA113" s="5">
        <v>2.4501316607235601</v>
      </c>
      <c r="BB113" s="6">
        <v>2.3535905248690598</v>
      </c>
      <c r="BC113" s="5">
        <v>5.8009149089319596</v>
      </c>
    </row>
    <row r="114" spans="1:55" x14ac:dyDescent="0.25">
      <c r="A114" s="3" t="s">
        <v>82</v>
      </c>
      <c r="B114" s="3" t="s">
        <v>32</v>
      </c>
      <c r="C114" s="4" t="s">
        <v>97</v>
      </c>
      <c r="D114" s="4" t="str">
        <f t="shared" si="3"/>
        <v>A11-19</v>
      </c>
      <c r="E114" s="4" t="str">
        <f>VLOOKUP(D114,'Subject characteristics'!$A$1:$D$53,2,FALSE)</f>
        <v>M</v>
      </c>
      <c r="F114" s="4">
        <f>VLOOKUP(D114,'Subject characteristics'!$A$1:$D$53,3,FALSE)</f>
        <v>56</v>
      </c>
      <c r="G114" s="4">
        <f>VLOOKUP(D114,'Subject characteristics'!$A$1:$D$53,4,FALSE)</f>
        <v>12</v>
      </c>
      <c r="H114" s="4">
        <v>1</v>
      </c>
      <c r="I114" s="4" t="str">
        <f t="shared" si="4"/>
        <v>c</v>
      </c>
      <c r="J114" s="4" t="str">
        <f t="shared" si="5"/>
        <v>case</v>
      </c>
      <c r="K114" s="5">
        <v>42.0722620634116</v>
      </c>
      <c r="L114" s="6">
        <v>43.077249799808001</v>
      </c>
      <c r="M114" s="5">
        <v>3.2993454629425298</v>
      </c>
      <c r="N114" s="5">
        <v>1156632.1694835699</v>
      </c>
      <c r="O114" s="6">
        <v>1145266.8577930301</v>
      </c>
      <c r="P114" s="14">
        <v>1.40342644371437</v>
      </c>
      <c r="Q114" s="5" t="s">
        <v>224</v>
      </c>
      <c r="R114" s="6" t="s">
        <v>224</v>
      </c>
      <c r="S114" s="5" t="s">
        <v>224</v>
      </c>
      <c r="T114" s="5" t="s">
        <v>224</v>
      </c>
      <c r="U114" s="6" t="s">
        <v>224</v>
      </c>
      <c r="V114" s="14" t="s">
        <v>224</v>
      </c>
      <c r="W114" s="5">
        <v>0.169579439447122</v>
      </c>
      <c r="X114" s="6">
        <v>0.17216103371066099</v>
      </c>
      <c r="Y114" s="14">
        <v>2.1206457357686599</v>
      </c>
      <c r="Z114" s="5">
        <v>3.15822542671522E-2</v>
      </c>
      <c r="AA114" s="6">
        <v>3.31420104114609E-2</v>
      </c>
      <c r="AB114" s="5">
        <v>6.6556864411379904</v>
      </c>
      <c r="AC114" s="5">
        <v>0.59555151348519297</v>
      </c>
      <c r="AD114" s="6">
        <v>0.59610948477600101</v>
      </c>
      <c r="AE114" s="14">
        <v>0.132373429215321</v>
      </c>
      <c r="AF114" s="5">
        <v>5.4575427030075199</v>
      </c>
      <c r="AG114" s="6">
        <v>5.3743436985349904</v>
      </c>
      <c r="AH114" s="5">
        <v>2.1893121672337301</v>
      </c>
      <c r="AI114" s="5">
        <v>0.26231006089387798</v>
      </c>
      <c r="AJ114" s="6">
        <v>0.26178091419449101</v>
      </c>
      <c r="AK114" s="14">
        <v>0.28585981566332203</v>
      </c>
      <c r="AL114" s="5">
        <v>4.2522570082553501E-2</v>
      </c>
      <c r="AM114" s="6">
        <v>5.0993353166487898E-2</v>
      </c>
      <c r="AN114" s="5">
        <v>23.4922702221774</v>
      </c>
      <c r="AO114" s="5">
        <v>1.39290457100371</v>
      </c>
      <c r="AP114" s="6">
        <v>1.3964851259463</v>
      </c>
      <c r="AQ114" s="5">
        <v>0.36260102356594498</v>
      </c>
      <c r="AR114" s="5">
        <v>5.7735044808189997</v>
      </c>
      <c r="AS114" s="6">
        <v>5.7581101125653804</v>
      </c>
      <c r="AT114" s="5">
        <v>0.37809149083361898</v>
      </c>
      <c r="AU114" s="5">
        <v>5.7243708424072901</v>
      </c>
      <c r="AV114" s="17">
        <v>9.9909615008113395</v>
      </c>
      <c r="AW114" s="18">
        <v>60.393290212552103</v>
      </c>
      <c r="AX114" s="5">
        <v>529.03028278212901</v>
      </c>
      <c r="AY114" s="6">
        <v>536.86506973090502</v>
      </c>
      <c r="AZ114" s="14">
        <v>2.0638448254450901</v>
      </c>
      <c r="BA114" s="5">
        <v>2.0798216358096302</v>
      </c>
      <c r="BB114" s="6">
        <v>2.0822985545988302</v>
      </c>
      <c r="BC114" s="5">
        <v>0.16822237795037101</v>
      </c>
    </row>
    <row r="115" spans="1:55" x14ac:dyDescent="0.25">
      <c r="A115" s="3" t="s">
        <v>82</v>
      </c>
      <c r="B115" s="3" t="s">
        <v>32</v>
      </c>
      <c r="C115" s="4" t="s">
        <v>97</v>
      </c>
      <c r="D115" s="4" t="str">
        <f t="shared" si="3"/>
        <v>A11-19</v>
      </c>
      <c r="E115" s="4" t="str">
        <f>VLOOKUP(D115,'Subject characteristics'!$A$1:$D$53,2,FALSE)</f>
        <v>M</v>
      </c>
      <c r="F115" s="4">
        <f>VLOOKUP(D115,'Subject characteristics'!$A$1:$D$53,3,FALSE)</f>
        <v>56</v>
      </c>
      <c r="G115" s="4">
        <f>VLOOKUP(D115,'Subject characteristics'!$A$1:$D$53,4,FALSE)</f>
        <v>12</v>
      </c>
      <c r="H115" s="4">
        <v>2</v>
      </c>
      <c r="I115" s="4" t="str">
        <f t="shared" si="4"/>
        <v>c</v>
      </c>
      <c r="J115" s="4" t="str">
        <f t="shared" si="5"/>
        <v>case</v>
      </c>
      <c r="K115" s="5">
        <v>44.082237536204303</v>
      </c>
      <c r="L115" s="6">
        <v>43.077249799808001</v>
      </c>
      <c r="M115" s="5">
        <v>3.2993454629425298</v>
      </c>
      <c r="N115" s="5">
        <v>1133901.54610249</v>
      </c>
      <c r="O115" s="6">
        <v>1145266.8577930301</v>
      </c>
      <c r="P115" s="14">
        <v>1.40342644371437</v>
      </c>
      <c r="Q115" s="5">
        <v>3.24698601773101E-2</v>
      </c>
      <c r="R115" s="6" t="s">
        <v>224</v>
      </c>
      <c r="S115" s="5" t="s">
        <v>224</v>
      </c>
      <c r="T115" s="5" t="s">
        <v>224</v>
      </c>
      <c r="U115" s="6" t="s">
        <v>224</v>
      </c>
      <c r="V115" s="14" t="s">
        <v>224</v>
      </c>
      <c r="W115" s="5">
        <v>0.17474262797419901</v>
      </c>
      <c r="X115" s="6">
        <v>0.17216103371066099</v>
      </c>
      <c r="Y115" s="14">
        <v>2.1206457357686599</v>
      </c>
      <c r="Z115" s="5">
        <v>3.4701766555769599E-2</v>
      </c>
      <c r="AA115" s="6">
        <v>3.31420104114609E-2</v>
      </c>
      <c r="AB115" s="5">
        <v>6.6556864411379904</v>
      </c>
      <c r="AC115" s="5">
        <v>0.59666745606680904</v>
      </c>
      <c r="AD115" s="6">
        <v>0.59610948477600101</v>
      </c>
      <c r="AE115" s="14">
        <v>0.132373429215321</v>
      </c>
      <c r="AF115" s="5">
        <v>5.2911446940624698</v>
      </c>
      <c r="AG115" s="6">
        <v>5.3743436985349904</v>
      </c>
      <c r="AH115" s="5">
        <v>2.1893121672337301</v>
      </c>
      <c r="AI115" s="5">
        <v>0.26125176749510398</v>
      </c>
      <c r="AJ115" s="6">
        <v>0.26178091419449101</v>
      </c>
      <c r="AK115" s="14">
        <v>0.28585981566332203</v>
      </c>
      <c r="AL115" s="5">
        <v>5.9464136250422302E-2</v>
      </c>
      <c r="AM115" s="6">
        <v>5.0993353166487898E-2</v>
      </c>
      <c r="AN115" s="5">
        <v>23.4922702221774</v>
      </c>
      <c r="AO115" s="5">
        <v>1.4000656808888901</v>
      </c>
      <c r="AP115" s="6">
        <v>1.3964851259463</v>
      </c>
      <c r="AQ115" s="5">
        <v>0.36260102356594498</v>
      </c>
      <c r="AR115" s="5">
        <v>5.7427157443117602</v>
      </c>
      <c r="AS115" s="6">
        <v>5.7581101125653804</v>
      </c>
      <c r="AT115" s="5">
        <v>0.37809149083361898</v>
      </c>
      <c r="AU115" s="5">
        <v>14.257552159215299</v>
      </c>
      <c r="AV115" s="17">
        <v>9.9909615008113395</v>
      </c>
      <c r="AW115" s="18">
        <v>60.393290212552103</v>
      </c>
      <c r="AX115" s="5">
        <v>544.69985667968194</v>
      </c>
      <c r="AY115" s="6">
        <v>536.86506973090502</v>
      </c>
      <c r="AZ115" s="14">
        <v>2.0638448254450901</v>
      </c>
      <c r="BA115" s="5">
        <v>2.0847754733880199</v>
      </c>
      <c r="BB115" s="6">
        <v>2.0822985545988302</v>
      </c>
      <c r="BC115" s="5">
        <v>0.16822237795037101</v>
      </c>
    </row>
    <row r="116" spans="1:55" x14ac:dyDescent="0.25">
      <c r="A116" s="3" t="s">
        <v>82</v>
      </c>
      <c r="B116" s="3" t="s">
        <v>42</v>
      </c>
      <c r="C116" s="4" t="s">
        <v>102</v>
      </c>
      <c r="D116" s="4" t="str">
        <f t="shared" si="3"/>
        <v>A11-19</v>
      </c>
      <c r="E116" s="4" t="str">
        <f>VLOOKUP(D116,'Subject characteristics'!$A$1:$D$53,2,FALSE)</f>
        <v>M</v>
      </c>
      <c r="F116" s="4">
        <f>VLOOKUP(D116,'Subject characteristics'!$A$1:$D$53,3,FALSE)</f>
        <v>56</v>
      </c>
      <c r="G116" s="4">
        <f>VLOOKUP(D116,'Subject characteristics'!$A$1:$D$53,4,FALSE)</f>
        <v>12</v>
      </c>
      <c r="H116" s="4">
        <v>1</v>
      </c>
      <c r="I116" s="4" t="str">
        <f t="shared" si="4"/>
        <v>d</v>
      </c>
      <c r="J116" s="4" t="str">
        <f t="shared" si="5"/>
        <v>case</v>
      </c>
      <c r="K116" s="5">
        <v>39.860290681079597</v>
      </c>
      <c r="L116" s="6">
        <v>40.903467747204701</v>
      </c>
      <c r="M116" s="5">
        <v>3.6067239188332301</v>
      </c>
      <c r="N116" s="5">
        <v>830580.24237341899</v>
      </c>
      <c r="O116" s="6">
        <v>833616.21312382701</v>
      </c>
      <c r="P116" s="14">
        <v>0.51504648573291101</v>
      </c>
      <c r="Q116" s="5" t="s">
        <v>224</v>
      </c>
      <c r="R116" s="6" t="s">
        <v>224</v>
      </c>
      <c r="S116" s="5" t="s">
        <v>224</v>
      </c>
      <c r="T116" s="5" t="s">
        <v>224</v>
      </c>
      <c r="U116" s="6" t="s">
        <v>224</v>
      </c>
      <c r="V116" s="14" t="s">
        <v>224</v>
      </c>
      <c r="W116" s="5">
        <v>0.162839857606245</v>
      </c>
      <c r="X116" s="6">
        <v>0.16373875048765199</v>
      </c>
      <c r="Y116" s="14">
        <v>0.77637486558281299</v>
      </c>
      <c r="Z116" s="5">
        <v>3.8698270916361403E-2</v>
      </c>
      <c r="AA116" s="6">
        <v>3.5053722163947199E-2</v>
      </c>
      <c r="AB116" s="5">
        <v>14.7036319004525</v>
      </c>
      <c r="AC116" s="5">
        <v>1.0724107482430401</v>
      </c>
      <c r="AD116" s="6">
        <v>1.0713481297971199</v>
      </c>
      <c r="AE116" s="14">
        <v>0.14026901023656499</v>
      </c>
      <c r="AF116" s="5">
        <v>6.2760404252378796</v>
      </c>
      <c r="AG116" s="6">
        <v>6.3410820993269201</v>
      </c>
      <c r="AH116" s="5">
        <v>1.4505855022116001</v>
      </c>
      <c r="AI116" s="5">
        <v>0.30824579549213799</v>
      </c>
      <c r="AJ116" s="6">
        <v>0.29357325619611002</v>
      </c>
      <c r="AK116" s="14">
        <v>7.0681179667926202</v>
      </c>
      <c r="AL116" s="5">
        <v>8.3316942600253602E-2</v>
      </c>
      <c r="AM116" s="6">
        <v>8.52397137804215E-2</v>
      </c>
      <c r="AN116" s="5">
        <v>3.1900729832788999</v>
      </c>
      <c r="AO116" s="5">
        <v>0.48416977500790198</v>
      </c>
      <c r="AP116" s="6">
        <v>0.519170147744348</v>
      </c>
      <c r="AQ116" s="5">
        <v>9.5340616225818593</v>
      </c>
      <c r="AR116" s="5">
        <v>8.1708553327502997</v>
      </c>
      <c r="AS116" s="6">
        <v>7.8240095614346199</v>
      </c>
      <c r="AT116" s="5">
        <v>6.2693429755529699</v>
      </c>
      <c r="AU116" s="5">
        <v>13.1525539276685</v>
      </c>
      <c r="AV116" s="17">
        <v>13.4331549366646</v>
      </c>
      <c r="AW116" s="18">
        <v>2.9541068677378801</v>
      </c>
      <c r="AX116" s="5">
        <v>515.80693921978798</v>
      </c>
      <c r="AY116" s="6">
        <v>526.81085455963898</v>
      </c>
      <c r="AZ116" s="14">
        <v>2.9539798161203601</v>
      </c>
      <c r="BA116" s="5">
        <v>2.1334633999504802</v>
      </c>
      <c r="BB116" s="6">
        <v>2.2059532628912399</v>
      </c>
      <c r="BC116" s="5">
        <v>4.64724928809368</v>
      </c>
    </row>
    <row r="117" spans="1:55" x14ac:dyDescent="0.25">
      <c r="A117" s="3" t="s">
        <v>82</v>
      </c>
      <c r="B117" s="3" t="s">
        <v>42</v>
      </c>
      <c r="C117" s="4" t="s">
        <v>102</v>
      </c>
      <c r="D117" s="4" t="str">
        <f t="shared" si="3"/>
        <v>A11-19</v>
      </c>
      <c r="E117" s="4" t="str">
        <f>VLOOKUP(D117,'Subject characteristics'!$A$1:$D$53,2,FALSE)</f>
        <v>M</v>
      </c>
      <c r="F117" s="4">
        <f>VLOOKUP(D117,'Subject characteristics'!$A$1:$D$53,3,FALSE)</f>
        <v>56</v>
      </c>
      <c r="G117" s="4">
        <f>VLOOKUP(D117,'Subject characteristics'!$A$1:$D$53,4,FALSE)</f>
        <v>12</v>
      </c>
      <c r="H117" s="4">
        <v>2</v>
      </c>
      <c r="I117" s="4" t="str">
        <f t="shared" si="4"/>
        <v>d</v>
      </c>
      <c r="J117" s="4" t="str">
        <f t="shared" si="5"/>
        <v>case</v>
      </c>
      <c r="K117" s="5">
        <v>41.946644813329797</v>
      </c>
      <c r="L117" s="6">
        <v>40.903467747204701</v>
      </c>
      <c r="M117" s="5">
        <v>3.6067239188332301</v>
      </c>
      <c r="N117" s="5">
        <v>836652.18387423398</v>
      </c>
      <c r="O117" s="6">
        <v>833616.21312382701</v>
      </c>
      <c r="P117" s="14">
        <v>0.51504648573291101</v>
      </c>
      <c r="Q117" s="5">
        <v>4.3909765824362401E-2</v>
      </c>
      <c r="R117" s="6" t="s">
        <v>224</v>
      </c>
      <c r="S117" s="5" t="s">
        <v>224</v>
      </c>
      <c r="T117" s="5" t="s">
        <v>224</v>
      </c>
      <c r="U117" s="6" t="s">
        <v>224</v>
      </c>
      <c r="V117" s="14" t="s">
        <v>224</v>
      </c>
      <c r="W117" s="5">
        <v>0.16463764336905801</v>
      </c>
      <c r="X117" s="6">
        <v>0.16373875048765199</v>
      </c>
      <c r="Y117" s="14">
        <v>0.77637486558281299</v>
      </c>
      <c r="Z117" s="5">
        <v>3.1409173411532897E-2</v>
      </c>
      <c r="AA117" s="6">
        <v>3.5053722163947199E-2</v>
      </c>
      <c r="AB117" s="5">
        <v>14.7036319004525</v>
      </c>
      <c r="AC117" s="5">
        <v>1.07028551135119</v>
      </c>
      <c r="AD117" s="6">
        <v>1.0713481297971199</v>
      </c>
      <c r="AE117" s="14">
        <v>0.14026901023656499</v>
      </c>
      <c r="AF117" s="5">
        <v>6.4061237734159597</v>
      </c>
      <c r="AG117" s="6">
        <v>6.3410820993269201</v>
      </c>
      <c r="AH117" s="5">
        <v>1.4505855022116001</v>
      </c>
      <c r="AI117" s="5">
        <v>0.278900716900082</v>
      </c>
      <c r="AJ117" s="6">
        <v>0.29357325619611002</v>
      </c>
      <c r="AK117" s="14">
        <v>7.0681179667926202</v>
      </c>
      <c r="AL117" s="5">
        <v>8.7162484960589301E-2</v>
      </c>
      <c r="AM117" s="6">
        <v>8.52397137804215E-2</v>
      </c>
      <c r="AN117" s="5">
        <v>3.1900729832788999</v>
      </c>
      <c r="AO117" s="5">
        <v>0.55417052048079396</v>
      </c>
      <c r="AP117" s="6">
        <v>0.519170147744348</v>
      </c>
      <c r="AQ117" s="5">
        <v>9.5340616225818593</v>
      </c>
      <c r="AR117" s="5">
        <v>7.4771637901189401</v>
      </c>
      <c r="AS117" s="6">
        <v>7.8240095614346199</v>
      </c>
      <c r="AT117" s="5">
        <v>6.2693429755529699</v>
      </c>
      <c r="AU117" s="5">
        <v>13.7137559456608</v>
      </c>
      <c r="AV117" s="17">
        <v>13.4331549366646</v>
      </c>
      <c r="AW117" s="18">
        <v>2.9541068677378801</v>
      </c>
      <c r="AX117" s="5">
        <v>537.81476989948999</v>
      </c>
      <c r="AY117" s="6">
        <v>526.81085455963898</v>
      </c>
      <c r="AZ117" s="14">
        <v>2.9539798161203601</v>
      </c>
      <c r="BA117" s="5">
        <v>2.2784431258320001</v>
      </c>
      <c r="BB117" s="6">
        <v>2.2059532628912399</v>
      </c>
      <c r="BC117" s="5">
        <v>4.64724928809368</v>
      </c>
    </row>
    <row r="118" spans="1:55" x14ac:dyDescent="0.25">
      <c r="A118" s="3" t="s">
        <v>82</v>
      </c>
      <c r="B118" s="3" t="s">
        <v>52</v>
      </c>
      <c r="C118" s="4" t="s">
        <v>107</v>
      </c>
      <c r="D118" s="4" t="str">
        <f t="shared" si="3"/>
        <v>A11-19</v>
      </c>
      <c r="E118" s="4" t="str">
        <f>VLOOKUP(D118,'Subject characteristics'!$A$1:$D$53,2,FALSE)</f>
        <v>M</v>
      </c>
      <c r="F118" s="4">
        <f>VLOOKUP(D118,'Subject characteristics'!$A$1:$D$53,3,FALSE)</f>
        <v>56</v>
      </c>
      <c r="G118" s="4">
        <f>VLOOKUP(D118,'Subject characteristics'!$A$1:$D$53,4,FALSE)</f>
        <v>12</v>
      </c>
      <c r="H118" s="4">
        <v>1</v>
      </c>
      <c r="I118" s="4" t="str">
        <f t="shared" si="4"/>
        <v>e</v>
      </c>
      <c r="J118" s="4" t="str">
        <f t="shared" si="5"/>
        <v>case</v>
      </c>
      <c r="K118" s="5">
        <v>36.3650402212727</v>
      </c>
      <c r="L118" s="6">
        <v>37.753952309956198</v>
      </c>
      <c r="M118" s="5">
        <v>5.2026826135556803</v>
      </c>
      <c r="N118" s="5">
        <v>402419.86697872501</v>
      </c>
      <c r="O118" s="6">
        <v>398176.84408354899</v>
      </c>
      <c r="P118" s="14">
        <v>1.50700388859343</v>
      </c>
      <c r="Q118" s="5">
        <v>3.43158143899979E-3</v>
      </c>
      <c r="R118" s="6">
        <v>3.1258399250622099E-2</v>
      </c>
      <c r="S118" s="5">
        <v>125.89596425382599</v>
      </c>
      <c r="T118" s="5">
        <v>3.9813404002335497E-2</v>
      </c>
      <c r="U118" s="6">
        <v>7.0147335785522694E-2</v>
      </c>
      <c r="V118" s="14">
        <v>61.155077733881903</v>
      </c>
      <c r="W118" s="5">
        <v>0.181472420448171</v>
      </c>
      <c r="X118" s="6">
        <v>0.177209762690657</v>
      </c>
      <c r="Y118" s="14">
        <v>3.40179249771615</v>
      </c>
      <c r="Z118" s="5">
        <v>3.5395996638433402E-2</v>
      </c>
      <c r="AA118" s="6">
        <v>3.9574211676569999E-2</v>
      </c>
      <c r="AB118" s="5">
        <v>14.931158759992</v>
      </c>
      <c r="AC118" s="5">
        <v>0.43166021852298597</v>
      </c>
      <c r="AD118" s="6">
        <v>0.43509726329489201</v>
      </c>
      <c r="AE118" s="14">
        <v>1.1171560340565501</v>
      </c>
      <c r="AF118" s="5">
        <v>6.3979338442036804</v>
      </c>
      <c r="AG118" s="6">
        <v>6.4701930402605399</v>
      </c>
      <c r="AH118" s="5">
        <v>1.5793954590522401</v>
      </c>
      <c r="AI118" s="5">
        <v>0.280666840261657</v>
      </c>
      <c r="AJ118" s="6">
        <v>0.27801798475949602</v>
      </c>
      <c r="AK118" s="14">
        <v>1.34741188745843</v>
      </c>
      <c r="AL118" s="5">
        <v>7.0238774786406194E-2</v>
      </c>
      <c r="AM118" s="6">
        <v>7.2546995955053803E-2</v>
      </c>
      <c r="AN118" s="5">
        <v>4.4995904222974099</v>
      </c>
      <c r="AO118" s="5">
        <v>1.7301332588724001</v>
      </c>
      <c r="AP118" s="6">
        <v>1.82796273463648</v>
      </c>
      <c r="AQ118" s="5">
        <v>7.5686319422108896</v>
      </c>
      <c r="AR118" s="5">
        <v>7.6991151142330301</v>
      </c>
      <c r="AS118" s="6">
        <v>7.5927631481576201</v>
      </c>
      <c r="AT118" s="5">
        <v>1.9808914077003601</v>
      </c>
      <c r="AU118" s="5">
        <v>18.137764424814399</v>
      </c>
      <c r="AV118" s="17">
        <v>14.4124852520946</v>
      </c>
      <c r="AW118" s="18">
        <v>36.554003265472602</v>
      </c>
      <c r="AX118" s="5">
        <v>573.54238348727699</v>
      </c>
      <c r="AY118" s="6">
        <v>594.18354777088496</v>
      </c>
      <c r="AZ118" s="14">
        <v>4.9127941328164999</v>
      </c>
      <c r="BA118" s="5">
        <v>2.1359378653822798</v>
      </c>
      <c r="BB118" s="6">
        <v>2.1824993061070299</v>
      </c>
      <c r="BC118" s="5">
        <v>3.0170832481969598</v>
      </c>
    </row>
    <row r="119" spans="1:55" x14ac:dyDescent="0.25">
      <c r="A119" s="3" t="s">
        <v>82</v>
      </c>
      <c r="B119" s="3" t="s">
        <v>52</v>
      </c>
      <c r="C119" s="4" t="s">
        <v>107</v>
      </c>
      <c r="D119" s="4" t="str">
        <f t="shared" si="3"/>
        <v>A11-19</v>
      </c>
      <c r="E119" s="4" t="str">
        <f>VLOOKUP(D119,'Subject characteristics'!$A$1:$D$53,2,FALSE)</f>
        <v>M</v>
      </c>
      <c r="F119" s="4">
        <f>VLOOKUP(D119,'Subject characteristics'!$A$1:$D$53,3,FALSE)</f>
        <v>56</v>
      </c>
      <c r="G119" s="4">
        <f>VLOOKUP(D119,'Subject characteristics'!$A$1:$D$53,4,FALSE)</f>
        <v>12</v>
      </c>
      <c r="H119" s="4">
        <v>2</v>
      </c>
      <c r="I119" s="4" t="str">
        <f t="shared" si="4"/>
        <v>e</v>
      </c>
      <c r="J119" s="4" t="str">
        <f t="shared" si="5"/>
        <v>case</v>
      </c>
      <c r="K119" s="5">
        <v>39.142864398639801</v>
      </c>
      <c r="L119" s="6">
        <v>37.753952309956198</v>
      </c>
      <c r="M119" s="5">
        <v>5.2026826135556803</v>
      </c>
      <c r="N119" s="5">
        <v>393933.82118837303</v>
      </c>
      <c r="O119" s="6">
        <v>398176.84408354899</v>
      </c>
      <c r="P119" s="14">
        <v>1.50700388859343</v>
      </c>
      <c r="Q119" s="5">
        <v>5.90852170622444E-2</v>
      </c>
      <c r="R119" s="6">
        <v>3.1258399250622099E-2</v>
      </c>
      <c r="S119" s="5">
        <v>125.89596425382599</v>
      </c>
      <c r="T119" s="5">
        <v>0.10048126756870999</v>
      </c>
      <c r="U119" s="6">
        <v>7.0147335785522694E-2</v>
      </c>
      <c r="V119" s="14">
        <v>61.155077733881903</v>
      </c>
      <c r="W119" s="5">
        <v>0.172947104933143</v>
      </c>
      <c r="X119" s="6">
        <v>0.177209762690657</v>
      </c>
      <c r="Y119" s="14">
        <v>3.40179249771615</v>
      </c>
      <c r="Z119" s="5">
        <v>4.3752426714706603E-2</v>
      </c>
      <c r="AA119" s="6">
        <v>3.9574211676569999E-2</v>
      </c>
      <c r="AB119" s="5">
        <v>14.931158759992</v>
      </c>
      <c r="AC119" s="5">
        <v>0.43853430806679899</v>
      </c>
      <c r="AD119" s="6">
        <v>0.43509726329489201</v>
      </c>
      <c r="AE119" s="14">
        <v>1.1171560340565501</v>
      </c>
      <c r="AF119" s="5">
        <v>6.5424522363174002</v>
      </c>
      <c r="AG119" s="6">
        <v>6.4701930402605399</v>
      </c>
      <c r="AH119" s="5">
        <v>1.5793954590522401</v>
      </c>
      <c r="AI119" s="5">
        <v>0.27536912925733598</v>
      </c>
      <c r="AJ119" s="6">
        <v>0.27801798475949602</v>
      </c>
      <c r="AK119" s="14">
        <v>1.34741188745843</v>
      </c>
      <c r="AL119" s="5">
        <v>7.4855217123701398E-2</v>
      </c>
      <c r="AM119" s="6">
        <v>7.2546995955053803E-2</v>
      </c>
      <c r="AN119" s="5">
        <v>4.4995904222974099</v>
      </c>
      <c r="AO119" s="5">
        <v>1.92579221040056</v>
      </c>
      <c r="AP119" s="6">
        <v>1.82796273463648</v>
      </c>
      <c r="AQ119" s="5">
        <v>7.5686319422108896</v>
      </c>
      <c r="AR119" s="5">
        <v>7.4864111820822101</v>
      </c>
      <c r="AS119" s="6">
        <v>7.5927631481576201</v>
      </c>
      <c r="AT119" s="5">
        <v>1.9808914077003601</v>
      </c>
      <c r="AU119" s="5">
        <v>10.6872060793747</v>
      </c>
      <c r="AV119" s="17">
        <v>14.4124852520946</v>
      </c>
      <c r="AW119" s="18">
        <v>36.554003265472602</v>
      </c>
      <c r="AX119" s="5">
        <v>614.82471205449303</v>
      </c>
      <c r="AY119" s="6">
        <v>594.18354777088496</v>
      </c>
      <c r="AZ119" s="14">
        <v>4.9127941328164999</v>
      </c>
      <c r="BA119" s="5">
        <v>2.22906074683178</v>
      </c>
      <c r="BB119" s="6">
        <v>2.1824993061070299</v>
      </c>
      <c r="BC119" s="5">
        <v>3.0170832481969598</v>
      </c>
    </row>
    <row r="120" spans="1:55" x14ac:dyDescent="0.25">
      <c r="A120" s="3" t="s">
        <v>82</v>
      </c>
      <c r="B120" s="3" t="s">
        <v>62</v>
      </c>
      <c r="C120" s="4" t="s">
        <v>112</v>
      </c>
      <c r="D120" s="4" t="str">
        <f t="shared" si="3"/>
        <v>A11-19</v>
      </c>
      <c r="E120" s="4" t="str">
        <f>VLOOKUP(D120,'Subject characteristics'!$A$1:$D$53,2,FALSE)</f>
        <v>M</v>
      </c>
      <c r="F120" s="4">
        <f>VLOOKUP(D120,'Subject characteristics'!$A$1:$D$53,3,FALSE)</f>
        <v>56</v>
      </c>
      <c r="G120" s="4">
        <f>VLOOKUP(D120,'Subject characteristics'!$A$1:$D$53,4,FALSE)</f>
        <v>12</v>
      </c>
      <c r="H120" s="4">
        <v>1</v>
      </c>
      <c r="I120" s="4" t="str">
        <f t="shared" si="4"/>
        <v>f</v>
      </c>
      <c r="J120" s="4" t="str">
        <f t="shared" si="5"/>
        <v>case</v>
      </c>
      <c r="K120" s="5">
        <v>35.169797412618301</v>
      </c>
      <c r="L120" s="6">
        <v>34.901111319770102</v>
      </c>
      <c r="M120" s="5">
        <v>1.08873185454052</v>
      </c>
      <c r="N120" s="5">
        <v>445481.38698883302</v>
      </c>
      <c r="O120" s="6">
        <v>444685.742593523</v>
      </c>
      <c r="P120" s="14">
        <v>0.253035118263707</v>
      </c>
      <c r="Q120" s="5">
        <v>5.3403296295056503E-2</v>
      </c>
      <c r="R120" s="6">
        <v>6.37984532736076E-2</v>
      </c>
      <c r="S120" s="5">
        <v>23.0428344696967</v>
      </c>
      <c r="T120" s="5">
        <v>0.412434305391426</v>
      </c>
      <c r="U120" s="6">
        <v>0.212167019319985</v>
      </c>
      <c r="V120" s="14">
        <v>133.48950886411501</v>
      </c>
      <c r="W120" s="5">
        <v>0.161266452591764</v>
      </c>
      <c r="X120" s="6">
        <v>0.161716016556291</v>
      </c>
      <c r="Y120" s="14">
        <v>0.39314563227984101</v>
      </c>
      <c r="Z120" s="5">
        <v>3.66117390596312E-2</v>
      </c>
      <c r="AA120" s="6">
        <v>3.2627523478788098E-2</v>
      </c>
      <c r="AB120" s="5">
        <v>17.2692595363838</v>
      </c>
      <c r="AC120" s="5">
        <v>0.42592482316937402</v>
      </c>
      <c r="AD120" s="6">
        <v>0.42649861943877199</v>
      </c>
      <c r="AE120" s="14">
        <v>0.19026332776638999</v>
      </c>
      <c r="AF120" s="5">
        <v>5.8639929567431404</v>
      </c>
      <c r="AG120" s="6">
        <v>5.8784537645121304</v>
      </c>
      <c r="AH120" s="5">
        <v>0.34789200168998602</v>
      </c>
      <c r="AI120" s="5">
        <v>0.20494036933882001</v>
      </c>
      <c r="AJ120" s="6">
        <v>0.20213251010017</v>
      </c>
      <c r="AK120" s="14">
        <v>1.96450962517872</v>
      </c>
      <c r="AL120" s="5">
        <v>7.5624556320755806E-2</v>
      </c>
      <c r="AM120" s="6">
        <v>5.2907930634489203E-2</v>
      </c>
      <c r="AN120" s="5">
        <v>60.720878234328502</v>
      </c>
      <c r="AO120" s="5">
        <v>0.360463875419272</v>
      </c>
      <c r="AP120" s="6">
        <v>0.35537452558204202</v>
      </c>
      <c r="AQ120" s="5">
        <v>2.02530768115244</v>
      </c>
      <c r="AR120" s="5">
        <v>5.7026914852953396</v>
      </c>
      <c r="AS120" s="6">
        <v>5.7950603061940296</v>
      </c>
      <c r="AT120" s="5">
        <v>2.2541480563318999</v>
      </c>
      <c r="AU120" s="5">
        <v>13.7137559456608</v>
      </c>
      <c r="AV120" s="17">
        <v>11.104716061806201</v>
      </c>
      <c r="AW120" s="18">
        <v>33.226780117413597</v>
      </c>
      <c r="AX120" s="5">
        <v>498.50886063993897</v>
      </c>
      <c r="AY120" s="6">
        <v>518.89267171466599</v>
      </c>
      <c r="AZ120" s="14">
        <v>5.5554960873645101</v>
      </c>
      <c r="BA120" s="5">
        <v>2.1639738540837801</v>
      </c>
      <c r="BB120" s="6">
        <v>2.2035153312746001</v>
      </c>
      <c r="BC120" s="5">
        <v>2.5377673813223001</v>
      </c>
    </row>
    <row r="121" spans="1:55" x14ac:dyDescent="0.25">
      <c r="A121" s="3" t="s">
        <v>82</v>
      </c>
      <c r="B121" s="3" t="s">
        <v>62</v>
      </c>
      <c r="C121" s="4" t="s">
        <v>112</v>
      </c>
      <c r="D121" s="4" t="str">
        <f t="shared" si="3"/>
        <v>A11-19</v>
      </c>
      <c r="E121" s="4" t="str">
        <f>VLOOKUP(D121,'Subject characteristics'!$A$1:$D$53,2,FALSE)</f>
        <v>M</v>
      </c>
      <c r="F121" s="4">
        <f>VLOOKUP(D121,'Subject characteristics'!$A$1:$D$53,3,FALSE)</f>
        <v>56</v>
      </c>
      <c r="G121" s="4">
        <f>VLOOKUP(D121,'Subject characteristics'!$A$1:$D$53,4,FALSE)</f>
        <v>12</v>
      </c>
      <c r="H121" s="4">
        <v>2</v>
      </c>
      <c r="I121" s="4" t="str">
        <f t="shared" si="4"/>
        <v>f</v>
      </c>
      <c r="J121" s="4" t="str">
        <f t="shared" si="5"/>
        <v>case</v>
      </c>
      <c r="K121" s="5">
        <v>34.632425226921903</v>
      </c>
      <c r="L121" s="6">
        <v>34.901111319770102</v>
      </c>
      <c r="M121" s="5">
        <v>1.08873185454052</v>
      </c>
      <c r="N121" s="5">
        <v>443890.09819821402</v>
      </c>
      <c r="O121" s="6">
        <v>444685.742593523</v>
      </c>
      <c r="P121" s="14">
        <v>0.253035118263707</v>
      </c>
      <c r="Q121" s="5">
        <v>7.4193610252158704E-2</v>
      </c>
      <c r="R121" s="6">
        <v>6.37984532736076E-2</v>
      </c>
      <c r="S121" s="5">
        <v>23.0428344696967</v>
      </c>
      <c r="T121" s="5">
        <v>1.18997332485456E-2</v>
      </c>
      <c r="U121" s="6">
        <v>0.212167019319985</v>
      </c>
      <c r="V121" s="14">
        <v>133.48950886411501</v>
      </c>
      <c r="W121" s="5">
        <v>0.162165580520818</v>
      </c>
      <c r="X121" s="6">
        <v>0.161716016556291</v>
      </c>
      <c r="Y121" s="14">
        <v>0.39314563227984101</v>
      </c>
      <c r="Z121" s="5">
        <v>2.8643307897944999E-2</v>
      </c>
      <c r="AA121" s="6">
        <v>3.2627523478788098E-2</v>
      </c>
      <c r="AB121" s="5">
        <v>17.2692595363838</v>
      </c>
      <c r="AC121" s="5">
        <v>0.42707241570817001</v>
      </c>
      <c r="AD121" s="6">
        <v>0.42649861943877199</v>
      </c>
      <c r="AE121" s="14">
        <v>0.19026332776638999</v>
      </c>
      <c r="AF121" s="5">
        <v>5.8929145722811302</v>
      </c>
      <c r="AG121" s="6">
        <v>5.8784537645121304</v>
      </c>
      <c r="AH121" s="5">
        <v>0.34789200168998602</v>
      </c>
      <c r="AI121" s="5">
        <v>0.19932465086151999</v>
      </c>
      <c r="AJ121" s="6">
        <v>0.20213251010017</v>
      </c>
      <c r="AK121" s="14">
        <v>1.96450962517872</v>
      </c>
      <c r="AL121" s="5">
        <v>3.01913049482226E-2</v>
      </c>
      <c r="AM121" s="6">
        <v>5.2907930634489203E-2</v>
      </c>
      <c r="AN121" s="5">
        <v>60.720878234328502</v>
      </c>
      <c r="AO121" s="5">
        <v>0.35028517574481099</v>
      </c>
      <c r="AP121" s="6">
        <v>0.35537452558204202</v>
      </c>
      <c r="AQ121" s="5">
        <v>2.02530768115244</v>
      </c>
      <c r="AR121" s="5">
        <v>5.8874291270927097</v>
      </c>
      <c r="AS121" s="6">
        <v>5.7950603061940296</v>
      </c>
      <c r="AT121" s="5">
        <v>2.2541480563318999</v>
      </c>
      <c r="AU121" s="5">
        <v>8.4956761779516405</v>
      </c>
      <c r="AV121" s="17">
        <v>11.104716061806201</v>
      </c>
      <c r="AW121" s="18">
        <v>33.226780117413597</v>
      </c>
      <c r="AX121" s="5">
        <v>539.27648278939205</v>
      </c>
      <c r="AY121" s="6">
        <v>518.89267171466599</v>
      </c>
      <c r="AZ121" s="14">
        <v>5.5554960873645101</v>
      </c>
      <c r="BA121" s="5">
        <v>2.2430568084654201</v>
      </c>
      <c r="BB121" s="6">
        <v>2.2035153312746001</v>
      </c>
      <c r="BC121" s="5">
        <v>2.5377673813223001</v>
      </c>
    </row>
    <row r="122" spans="1:55" x14ac:dyDescent="0.25">
      <c r="A122" s="3" t="s">
        <v>3</v>
      </c>
      <c r="B122" s="3" t="s">
        <v>4</v>
      </c>
      <c r="C122" s="4" t="s">
        <v>5</v>
      </c>
      <c r="D122" s="4" t="str">
        <f t="shared" si="3"/>
        <v>A11-1</v>
      </c>
      <c r="E122" s="4" t="str">
        <f>VLOOKUP(D122,'Subject characteristics'!$A$1:$D$53,2,FALSE)</f>
        <v>F</v>
      </c>
      <c r="F122" s="4">
        <f>VLOOKUP(D122,'Subject characteristics'!$A$1:$D$53,3,FALSE)</f>
        <v>62</v>
      </c>
      <c r="G122" s="4">
        <f>VLOOKUP(D122,'Subject characteristics'!$A$1:$D$53,4,FALSE)</f>
        <v>15</v>
      </c>
      <c r="H122" s="4">
        <v>1</v>
      </c>
      <c r="I122" s="4" t="str">
        <f t="shared" si="4"/>
        <v>a</v>
      </c>
      <c r="J122" s="4" t="str">
        <f t="shared" si="5"/>
        <v>case</v>
      </c>
      <c r="K122" s="5">
        <v>105.981151513337</v>
      </c>
      <c r="L122" s="6">
        <v>104.064199095688</v>
      </c>
      <c r="M122" s="5">
        <v>2.6051035140049899</v>
      </c>
      <c r="N122" s="5">
        <v>1815042.6336140099</v>
      </c>
      <c r="O122" s="6">
        <v>1794215.47222966</v>
      </c>
      <c r="P122" s="14">
        <v>1.6416118660980501</v>
      </c>
      <c r="Q122" s="5">
        <v>9.9094384195878696E-2</v>
      </c>
      <c r="R122" s="6">
        <v>0.10516058058601099</v>
      </c>
      <c r="S122" s="5">
        <v>8.1579020951945296</v>
      </c>
      <c r="T122" s="5" t="s">
        <v>224</v>
      </c>
      <c r="U122" s="6" t="s">
        <v>224</v>
      </c>
      <c r="V122" s="14" t="s">
        <v>224</v>
      </c>
      <c r="W122" s="5">
        <v>9.60809356968476E-2</v>
      </c>
      <c r="X122" s="6">
        <v>9.4405565049444501E-2</v>
      </c>
      <c r="Y122" s="14">
        <v>2.5097375248147</v>
      </c>
      <c r="Z122" s="5">
        <v>3.0115135629266598E-2</v>
      </c>
      <c r="AA122" s="6">
        <v>3.32584174323165E-2</v>
      </c>
      <c r="AB122" s="5">
        <v>13.3658547201779</v>
      </c>
      <c r="AC122" s="5">
        <v>0.43280103689973998</v>
      </c>
      <c r="AD122" s="16">
        <v>0.431122178838174</v>
      </c>
      <c r="AE122" s="14">
        <v>0.55071716476389698</v>
      </c>
      <c r="AF122" s="5">
        <v>8.4178309729554908</v>
      </c>
      <c r="AG122" s="6">
        <v>8.6795051943507904</v>
      </c>
      <c r="AH122" s="5">
        <v>4.2636443499280299</v>
      </c>
      <c r="AI122" s="5">
        <v>0.318717560159821</v>
      </c>
      <c r="AJ122" s="6">
        <v>0.32395432121270401</v>
      </c>
      <c r="AK122" s="14">
        <v>2.2860934455731399</v>
      </c>
      <c r="AL122" s="5">
        <v>0.23934072092339201</v>
      </c>
      <c r="AM122" s="6">
        <v>0.242236113728865</v>
      </c>
      <c r="AN122" s="5">
        <v>1.6903770915354599</v>
      </c>
      <c r="AO122" s="5">
        <v>0.184433095066623</v>
      </c>
      <c r="AP122" s="6">
        <v>0.211191856382036</v>
      </c>
      <c r="AQ122" s="5">
        <v>17.918590144927599</v>
      </c>
      <c r="AR122" s="5">
        <v>3.7164814177424099</v>
      </c>
      <c r="AS122" s="6">
        <v>3.7772730567595398</v>
      </c>
      <c r="AT122" s="5">
        <v>2.2760430364724402</v>
      </c>
      <c r="AU122" s="5">
        <v>12.9384476328558</v>
      </c>
      <c r="AV122" s="17">
        <v>10.6732880525838</v>
      </c>
      <c r="AW122" s="18">
        <v>30.013425886922299</v>
      </c>
      <c r="AX122" s="5">
        <v>640.99166203514005</v>
      </c>
      <c r="AY122" s="6">
        <v>602.37649529050998</v>
      </c>
      <c r="AZ122" s="14">
        <v>9.0657741380194299</v>
      </c>
      <c r="BA122" s="5">
        <v>3.4922624878398998</v>
      </c>
      <c r="BB122" s="6">
        <v>3.4479586797779498</v>
      </c>
      <c r="BC122" s="5">
        <v>1.8171634884562999</v>
      </c>
    </row>
    <row r="123" spans="1:55" x14ac:dyDescent="0.25">
      <c r="A123" s="3" t="s">
        <v>3</v>
      </c>
      <c r="B123" s="3" t="s">
        <v>4</v>
      </c>
      <c r="C123" s="4" t="s">
        <v>5</v>
      </c>
      <c r="D123" s="4" t="str">
        <f t="shared" si="3"/>
        <v>A11-1</v>
      </c>
      <c r="E123" s="4" t="str">
        <f>VLOOKUP(D123,'Subject characteristics'!$A$1:$D$53,2,FALSE)</f>
        <v>F</v>
      </c>
      <c r="F123" s="4">
        <f>VLOOKUP(D123,'Subject characteristics'!$A$1:$D$53,3,FALSE)</f>
        <v>62</v>
      </c>
      <c r="G123" s="4">
        <f>VLOOKUP(D123,'Subject characteristics'!$A$1:$D$53,4,FALSE)</f>
        <v>15</v>
      </c>
      <c r="H123" s="4">
        <v>2</v>
      </c>
      <c r="I123" s="4" t="str">
        <f t="shared" si="4"/>
        <v>a</v>
      </c>
      <c r="J123" s="4" t="str">
        <f t="shared" si="5"/>
        <v>case</v>
      </c>
      <c r="K123" s="5">
        <v>102.147246678039</v>
      </c>
      <c r="L123" s="6">
        <v>104.064199095688</v>
      </c>
      <c r="M123" s="5">
        <v>2.6051035140049899</v>
      </c>
      <c r="N123" s="5">
        <v>1773388.3108453001</v>
      </c>
      <c r="O123" s="6">
        <v>1794215.47222966</v>
      </c>
      <c r="P123" s="14">
        <v>1.6416118660980501</v>
      </c>
      <c r="Q123" s="5">
        <v>0.111226776976145</v>
      </c>
      <c r="R123" s="6">
        <v>0.10516058058601099</v>
      </c>
      <c r="S123" s="5">
        <v>8.1579020951945296</v>
      </c>
      <c r="T123" s="5" t="s">
        <v>224</v>
      </c>
      <c r="U123" s="6" t="s">
        <v>224</v>
      </c>
      <c r="V123" s="14" t="s">
        <v>224</v>
      </c>
      <c r="W123" s="5">
        <v>9.2730194402041402E-2</v>
      </c>
      <c r="X123" s="6">
        <v>9.4405565049444501E-2</v>
      </c>
      <c r="Y123" s="14">
        <v>2.5097375248147</v>
      </c>
      <c r="Z123" s="5">
        <v>3.64016992353665E-2</v>
      </c>
      <c r="AA123" s="6">
        <v>3.32584174323165E-2</v>
      </c>
      <c r="AB123" s="5">
        <v>13.3658547201779</v>
      </c>
      <c r="AC123" s="5">
        <v>0.42944332077660902</v>
      </c>
      <c r="AD123" s="16">
        <v>0.431122178838174</v>
      </c>
      <c r="AE123" s="14">
        <v>0.55071716476389698</v>
      </c>
      <c r="AF123" s="5">
        <v>8.9411794157460793</v>
      </c>
      <c r="AG123" s="6">
        <v>8.6795051943507904</v>
      </c>
      <c r="AH123" s="5">
        <v>4.2636443499280299</v>
      </c>
      <c r="AI123" s="5">
        <v>0.32919108226558702</v>
      </c>
      <c r="AJ123" s="6">
        <v>0.32395432121270401</v>
      </c>
      <c r="AK123" s="14">
        <v>2.2860934455731399</v>
      </c>
      <c r="AL123" s="5">
        <v>0.24513150653433899</v>
      </c>
      <c r="AM123" s="6">
        <v>0.242236113728865</v>
      </c>
      <c r="AN123" s="5">
        <v>1.6903770915354599</v>
      </c>
      <c r="AO123" s="5">
        <v>0.23795061769744899</v>
      </c>
      <c r="AP123" s="6">
        <v>0.211191856382036</v>
      </c>
      <c r="AQ123" s="5">
        <v>17.918590144927599</v>
      </c>
      <c r="AR123" s="5">
        <v>3.83806469577668</v>
      </c>
      <c r="AS123" s="6">
        <v>3.7772730567595398</v>
      </c>
      <c r="AT123" s="5">
        <v>2.2760430364724402</v>
      </c>
      <c r="AU123" s="5">
        <v>8.4081284723118994</v>
      </c>
      <c r="AV123" s="17">
        <v>10.6732880525838</v>
      </c>
      <c r="AW123" s="18">
        <v>30.013425886922299</v>
      </c>
      <c r="AX123" s="5">
        <v>563.761328545879</v>
      </c>
      <c r="AY123" s="6">
        <v>602.37649529050998</v>
      </c>
      <c r="AZ123" s="14">
        <v>9.0657741380194299</v>
      </c>
      <c r="BA123" s="5">
        <v>3.4036548717159998</v>
      </c>
      <c r="BB123" s="6">
        <v>3.4479586797779498</v>
      </c>
      <c r="BC123" s="5">
        <v>1.8171634884562999</v>
      </c>
    </row>
    <row r="124" spans="1:55" x14ac:dyDescent="0.25">
      <c r="A124" s="3" t="s">
        <v>3</v>
      </c>
      <c r="B124" s="3" t="s">
        <v>14</v>
      </c>
      <c r="C124" s="4" t="s">
        <v>15</v>
      </c>
      <c r="D124" s="4" t="str">
        <f t="shared" si="3"/>
        <v>A11-1</v>
      </c>
      <c r="E124" s="4" t="str">
        <f>VLOOKUP(D124,'Subject characteristics'!$A$1:$D$53,2,FALSE)</f>
        <v>F</v>
      </c>
      <c r="F124" s="4">
        <f>VLOOKUP(D124,'Subject characteristics'!$A$1:$D$53,3,FALSE)</f>
        <v>62</v>
      </c>
      <c r="G124" s="4">
        <f>VLOOKUP(D124,'Subject characteristics'!$A$1:$D$53,4,FALSE)</f>
        <v>15</v>
      </c>
      <c r="H124" s="4">
        <v>1</v>
      </c>
      <c r="I124" s="4" t="str">
        <f t="shared" si="4"/>
        <v>b</v>
      </c>
      <c r="J124" s="4" t="str">
        <f t="shared" si="5"/>
        <v>case</v>
      </c>
      <c r="K124" s="5">
        <v>94.191639064068198</v>
      </c>
      <c r="L124" s="6">
        <v>94.597075947615906</v>
      </c>
      <c r="M124" s="5">
        <v>0.606122687890428</v>
      </c>
      <c r="N124" s="5">
        <v>7865289.0856107501</v>
      </c>
      <c r="O124" s="6">
        <v>7929227.9295438603</v>
      </c>
      <c r="P124" s="14">
        <v>1.1403781182244701</v>
      </c>
      <c r="Q124" s="5">
        <v>4.23695135140097E-2</v>
      </c>
      <c r="R124" s="6">
        <v>5.4537867805462201E-2</v>
      </c>
      <c r="S124" s="5">
        <v>31.5535835249675</v>
      </c>
      <c r="T124" s="5" t="s">
        <v>224</v>
      </c>
      <c r="U124" s="6" t="s">
        <v>224</v>
      </c>
      <c r="V124" s="14" t="s">
        <v>224</v>
      </c>
      <c r="W124" s="5">
        <v>0.17656753598806901</v>
      </c>
      <c r="X124" s="6">
        <v>0.17616061329191501</v>
      </c>
      <c r="Y124" s="14">
        <v>0.32667665318842698</v>
      </c>
      <c r="Z124" s="5">
        <v>2.1363985971462201E-2</v>
      </c>
      <c r="AA124" s="6">
        <v>2.29476676126594E-2</v>
      </c>
      <c r="AB124" s="5">
        <v>9.7598766605227993</v>
      </c>
      <c r="AC124" s="5">
        <v>0.764413712631</v>
      </c>
      <c r="AD124" s="16">
        <v>0.75377996774137102</v>
      </c>
      <c r="AE124" s="14">
        <v>1.9950631331834301</v>
      </c>
      <c r="AF124" s="5">
        <v>8.0359147706593905</v>
      </c>
      <c r="AG124" s="6">
        <v>8.0995997538796694</v>
      </c>
      <c r="AH124" s="5">
        <v>1.1119582414734199</v>
      </c>
      <c r="AI124" s="5">
        <v>1.64659544265777</v>
      </c>
      <c r="AJ124" s="6">
        <v>1.6253245083080301</v>
      </c>
      <c r="AK124" s="14">
        <v>1.8508084808902101</v>
      </c>
      <c r="AL124" s="5">
        <v>0.15888240173229601</v>
      </c>
      <c r="AM124" s="6">
        <v>0.17134808445295399</v>
      </c>
      <c r="AN124" s="5">
        <v>10.288494104895699</v>
      </c>
      <c r="AO124" s="5">
        <v>0.251947341439196</v>
      </c>
      <c r="AP124" s="6">
        <v>0.27285040778846598</v>
      </c>
      <c r="AQ124" s="5">
        <v>10.8342883435378</v>
      </c>
      <c r="AR124" s="5">
        <v>18.563019072693798</v>
      </c>
      <c r="AS124" s="6">
        <v>18.723394115244599</v>
      </c>
      <c r="AT124" s="5">
        <v>1.2113431936830601</v>
      </c>
      <c r="AU124" s="5">
        <v>8.4081284723118994</v>
      </c>
      <c r="AV124" s="17">
        <v>9.63514739952487</v>
      </c>
      <c r="AW124" s="18">
        <v>18.009758815299801</v>
      </c>
      <c r="AX124" s="5">
        <v>665.66940223339304</v>
      </c>
      <c r="AY124" s="6">
        <v>576.21919353453995</v>
      </c>
      <c r="AZ124" s="14">
        <v>21.9537460255459</v>
      </c>
      <c r="BA124" s="5">
        <v>3.76793930967274</v>
      </c>
      <c r="BB124" s="6">
        <v>3.8263708922056998</v>
      </c>
      <c r="BC124" s="5">
        <v>2.15961125612169</v>
      </c>
    </row>
    <row r="125" spans="1:55" x14ac:dyDescent="0.25">
      <c r="A125" s="3" t="s">
        <v>3</v>
      </c>
      <c r="B125" s="3" t="s">
        <v>14</v>
      </c>
      <c r="C125" s="4" t="s">
        <v>15</v>
      </c>
      <c r="D125" s="4" t="str">
        <f t="shared" si="3"/>
        <v>A11-1</v>
      </c>
      <c r="E125" s="4" t="str">
        <f>VLOOKUP(D125,'Subject characteristics'!$A$1:$D$53,2,FALSE)</f>
        <v>F</v>
      </c>
      <c r="F125" s="4">
        <f>VLOOKUP(D125,'Subject characteristics'!$A$1:$D$53,3,FALSE)</f>
        <v>62</v>
      </c>
      <c r="G125" s="4">
        <f>VLOOKUP(D125,'Subject characteristics'!$A$1:$D$53,4,FALSE)</f>
        <v>15</v>
      </c>
      <c r="H125" s="4">
        <v>2</v>
      </c>
      <c r="I125" s="4" t="str">
        <f t="shared" si="4"/>
        <v>b</v>
      </c>
      <c r="J125" s="4" t="str">
        <f t="shared" si="5"/>
        <v>case</v>
      </c>
      <c r="K125" s="5">
        <v>95.0025128311636</v>
      </c>
      <c r="L125" s="6">
        <v>94.597075947615906</v>
      </c>
      <c r="M125" s="5">
        <v>0.606122687890428</v>
      </c>
      <c r="N125" s="5">
        <v>7993166.7734769704</v>
      </c>
      <c r="O125" s="6">
        <v>7929227.9295438603</v>
      </c>
      <c r="P125" s="14">
        <v>1.1403781182244701</v>
      </c>
      <c r="Q125" s="5">
        <v>6.6706222096914597E-2</v>
      </c>
      <c r="R125" s="6">
        <v>5.4537867805462201E-2</v>
      </c>
      <c r="S125" s="5">
        <v>31.5535835249675</v>
      </c>
      <c r="T125" s="5" t="s">
        <v>224</v>
      </c>
      <c r="U125" s="6" t="s">
        <v>224</v>
      </c>
      <c r="V125" s="14" t="s">
        <v>224</v>
      </c>
      <c r="W125" s="5">
        <v>0.17575369059576099</v>
      </c>
      <c r="X125" s="6">
        <v>0.17616061329191501</v>
      </c>
      <c r="Y125" s="14">
        <v>0.32667665318842698</v>
      </c>
      <c r="Z125" s="5">
        <v>2.4531349253856499E-2</v>
      </c>
      <c r="AA125" s="6">
        <v>2.29476676126594E-2</v>
      </c>
      <c r="AB125" s="5">
        <v>9.7598766605227993</v>
      </c>
      <c r="AC125" s="5">
        <v>0.74314622285174103</v>
      </c>
      <c r="AD125" s="16">
        <v>0.75377996774137102</v>
      </c>
      <c r="AE125" s="14">
        <v>1.9950631331834301</v>
      </c>
      <c r="AF125" s="5">
        <v>8.16328473709995</v>
      </c>
      <c r="AG125" s="6">
        <v>8.0995997538796694</v>
      </c>
      <c r="AH125" s="5">
        <v>1.1119582414734199</v>
      </c>
      <c r="AI125" s="5">
        <v>1.60405357395829</v>
      </c>
      <c r="AJ125" s="6">
        <v>1.6253245083080301</v>
      </c>
      <c r="AK125" s="14">
        <v>1.8508084808902101</v>
      </c>
      <c r="AL125" s="5">
        <v>0.183813767173612</v>
      </c>
      <c r="AM125" s="6">
        <v>0.17134808445295399</v>
      </c>
      <c r="AN125" s="5">
        <v>10.288494104895699</v>
      </c>
      <c r="AO125" s="5">
        <v>0.293753474137735</v>
      </c>
      <c r="AP125" s="6">
        <v>0.27285040778846598</v>
      </c>
      <c r="AQ125" s="5">
        <v>10.8342883435378</v>
      </c>
      <c r="AR125" s="5">
        <v>18.883769157795399</v>
      </c>
      <c r="AS125" s="6">
        <v>18.723394115244599</v>
      </c>
      <c r="AT125" s="5">
        <v>1.2113431936830601</v>
      </c>
      <c r="AU125" s="5">
        <v>10.8621663267378</v>
      </c>
      <c r="AV125" s="17">
        <v>9.63514739952487</v>
      </c>
      <c r="AW125" s="18">
        <v>18.009758815299801</v>
      </c>
      <c r="AX125" s="5">
        <v>486.76898483568601</v>
      </c>
      <c r="AY125" s="6">
        <v>576.21919353453995</v>
      </c>
      <c r="AZ125" s="14">
        <v>21.9537460255459</v>
      </c>
      <c r="BA125" s="5">
        <v>3.8848024747386698</v>
      </c>
      <c r="BB125" s="6">
        <v>3.8263708922056998</v>
      </c>
      <c r="BC125" s="5">
        <v>2.15961125612169</v>
      </c>
    </row>
    <row r="126" spans="1:55" x14ac:dyDescent="0.25">
      <c r="A126" s="3" t="s">
        <v>3</v>
      </c>
      <c r="B126" s="3" t="s">
        <v>24</v>
      </c>
      <c r="C126" s="4" t="s">
        <v>25</v>
      </c>
      <c r="D126" s="4" t="str">
        <f t="shared" si="3"/>
        <v>A11-1</v>
      </c>
      <c r="E126" s="4" t="str">
        <f>VLOOKUP(D126,'Subject characteristics'!$A$1:$D$53,2,FALSE)</f>
        <v>F</v>
      </c>
      <c r="F126" s="4">
        <f>VLOOKUP(D126,'Subject characteristics'!$A$1:$D$53,3,FALSE)</f>
        <v>62</v>
      </c>
      <c r="G126" s="4">
        <f>VLOOKUP(D126,'Subject characteristics'!$A$1:$D$53,4,FALSE)</f>
        <v>15</v>
      </c>
      <c r="H126" s="4">
        <v>1</v>
      </c>
      <c r="I126" s="4" t="str">
        <f t="shared" si="4"/>
        <v>c</v>
      </c>
      <c r="J126" s="4" t="str">
        <f t="shared" si="5"/>
        <v>case</v>
      </c>
      <c r="K126" s="5">
        <v>100.26149600932401</v>
      </c>
      <c r="L126" s="6">
        <v>99.0024827022431</v>
      </c>
      <c r="M126" s="5">
        <v>1.7984535796316199</v>
      </c>
      <c r="N126" s="5">
        <v>1000964.47247406</v>
      </c>
      <c r="O126" s="6">
        <v>991550.92532978801</v>
      </c>
      <c r="P126" s="14">
        <v>1.34262050504883</v>
      </c>
      <c r="Q126" s="5">
        <v>0.15768443051714601</v>
      </c>
      <c r="R126" s="6">
        <v>0.14354946721083101</v>
      </c>
      <c r="S126" s="5">
        <v>13.9254134479492</v>
      </c>
      <c r="T126" s="5" t="s">
        <v>224</v>
      </c>
      <c r="U126" s="6" t="s">
        <v>224</v>
      </c>
      <c r="V126" s="14" t="s">
        <v>224</v>
      </c>
      <c r="W126" s="5">
        <v>0.12849411745261499</v>
      </c>
      <c r="X126" s="6">
        <v>0.12725484951673599</v>
      </c>
      <c r="Y126" s="14">
        <v>1.37722808127883</v>
      </c>
      <c r="Z126" s="5">
        <v>2.9630497630089001E-2</v>
      </c>
      <c r="AA126" s="6">
        <v>2.5985013148884802E-2</v>
      </c>
      <c r="AB126" s="5">
        <v>19.840257787057599</v>
      </c>
      <c r="AC126" s="5">
        <v>0.61970838583798304</v>
      </c>
      <c r="AD126" s="16">
        <v>0.57336353505611204</v>
      </c>
      <c r="AE126" s="14">
        <v>11.4310576998003</v>
      </c>
      <c r="AF126" s="5">
        <v>9.2067589066058009</v>
      </c>
      <c r="AG126" s="6">
        <v>9.1368993563772705</v>
      </c>
      <c r="AH126" s="5">
        <v>1.08128939086455</v>
      </c>
      <c r="AI126" s="5">
        <v>0.31129676606101098</v>
      </c>
      <c r="AJ126" s="6">
        <v>0.31828033424857</v>
      </c>
      <c r="AK126" s="14">
        <v>3.1030056782868898</v>
      </c>
      <c r="AL126" s="5">
        <v>0.137233508746786</v>
      </c>
      <c r="AM126" s="6">
        <v>0.172552547906305</v>
      </c>
      <c r="AN126" s="5">
        <v>28.9469293820571</v>
      </c>
      <c r="AO126" s="5">
        <v>0.26591221787749703</v>
      </c>
      <c r="AP126" s="6">
        <v>0.28954483772213502</v>
      </c>
      <c r="AQ126" s="5">
        <v>11.542796535978299</v>
      </c>
      <c r="AR126" s="5">
        <v>4.3023912370130599</v>
      </c>
      <c r="AS126" s="6">
        <v>4.5074315255366599</v>
      </c>
      <c r="AT126" s="5">
        <v>6.4331705367047398</v>
      </c>
      <c r="AU126" s="5">
        <v>14.186527222229</v>
      </c>
      <c r="AV126" s="17">
        <v>9.6769677847071698</v>
      </c>
      <c r="AW126" s="18">
        <v>65.903703089201102</v>
      </c>
      <c r="AX126" s="5">
        <v>706.32128147566402</v>
      </c>
      <c r="AY126" s="6">
        <v>667.87940140547596</v>
      </c>
      <c r="AZ126" s="14">
        <v>8.1399468293191006</v>
      </c>
      <c r="BA126" s="5">
        <v>3.1680571676704798</v>
      </c>
      <c r="BB126" s="6">
        <v>3.2241150416028099</v>
      </c>
      <c r="BC126" s="5">
        <v>2.458901266547</v>
      </c>
    </row>
    <row r="127" spans="1:55" x14ac:dyDescent="0.25">
      <c r="A127" s="3" t="s">
        <v>3</v>
      </c>
      <c r="B127" s="3" t="s">
        <v>24</v>
      </c>
      <c r="C127" s="4" t="s">
        <v>25</v>
      </c>
      <c r="D127" s="4" t="str">
        <f t="shared" si="3"/>
        <v>A11-1</v>
      </c>
      <c r="E127" s="4" t="str">
        <f>VLOOKUP(D127,'Subject characteristics'!$A$1:$D$53,2,FALSE)</f>
        <v>F</v>
      </c>
      <c r="F127" s="4">
        <f>VLOOKUP(D127,'Subject characteristics'!$A$1:$D$53,3,FALSE)</f>
        <v>62</v>
      </c>
      <c r="G127" s="4">
        <f>VLOOKUP(D127,'Subject characteristics'!$A$1:$D$53,4,FALSE)</f>
        <v>15</v>
      </c>
      <c r="H127" s="4">
        <v>2</v>
      </c>
      <c r="I127" s="4" t="str">
        <f t="shared" si="4"/>
        <v>c</v>
      </c>
      <c r="J127" s="4" t="str">
        <f t="shared" si="5"/>
        <v>case</v>
      </c>
      <c r="K127" s="5">
        <v>97.743469395161696</v>
      </c>
      <c r="L127" s="6">
        <v>99.0024827022431</v>
      </c>
      <c r="M127" s="5">
        <v>1.7984535796316199</v>
      </c>
      <c r="N127" s="5">
        <v>982137.37818550901</v>
      </c>
      <c r="O127" s="6">
        <v>991550.92532978801</v>
      </c>
      <c r="P127" s="14">
        <v>1.34262050504883</v>
      </c>
      <c r="Q127" s="5">
        <v>0.129414503904516</v>
      </c>
      <c r="R127" s="6">
        <v>0.14354946721083101</v>
      </c>
      <c r="S127" s="5">
        <v>13.9254134479492</v>
      </c>
      <c r="T127" s="5" t="s">
        <v>224</v>
      </c>
      <c r="U127" s="6" t="s">
        <v>224</v>
      </c>
      <c r="V127" s="14" t="s">
        <v>224</v>
      </c>
      <c r="W127" s="5">
        <v>0.12601558158085799</v>
      </c>
      <c r="X127" s="6">
        <v>0.12725484951673599</v>
      </c>
      <c r="Y127" s="14">
        <v>1.37722808127883</v>
      </c>
      <c r="Z127" s="5">
        <v>2.23395286676807E-2</v>
      </c>
      <c r="AA127" s="6">
        <v>2.5985013148884802E-2</v>
      </c>
      <c r="AB127" s="5">
        <v>19.840257787057599</v>
      </c>
      <c r="AC127" s="5">
        <v>0.52701868427424103</v>
      </c>
      <c r="AD127" s="16">
        <v>0.57336353505611204</v>
      </c>
      <c r="AE127" s="14">
        <v>11.4310576998003</v>
      </c>
      <c r="AF127" s="5">
        <v>9.0670398061487294</v>
      </c>
      <c r="AG127" s="6">
        <v>9.1368993563772705</v>
      </c>
      <c r="AH127" s="5">
        <v>1.08128939086455</v>
      </c>
      <c r="AI127" s="5">
        <v>0.32526390243612902</v>
      </c>
      <c r="AJ127" s="6">
        <v>0.31828033424857</v>
      </c>
      <c r="AK127" s="14">
        <v>3.1030056782868898</v>
      </c>
      <c r="AL127" s="5">
        <v>0.20787158706582501</v>
      </c>
      <c r="AM127" s="6">
        <v>0.172552547906305</v>
      </c>
      <c r="AN127" s="5">
        <v>28.9469293820571</v>
      </c>
      <c r="AO127" s="5">
        <v>0.31317745756677301</v>
      </c>
      <c r="AP127" s="6">
        <v>0.28954483772213502</v>
      </c>
      <c r="AQ127" s="5">
        <v>11.542796535978299</v>
      </c>
      <c r="AR127" s="5">
        <v>4.7124718140602599</v>
      </c>
      <c r="AS127" s="6">
        <v>4.5074315255366599</v>
      </c>
      <c r="AT127" s="5">
        <v>6.4331705367047398</v>
      </c>
      <c r="AU127" s="5">
        <v>5.1674083471852699</v>
      </c>
      <c r="AV127" s="17">
        <v>9.6769677847071698</v>
      </c>
      <c r="AW127" s="18">
        <v>65.903703089201102</v>
      </c>
      <c r="AX127" s="5">
        <v>629.43752133528699</v>
      </c>
      <c r="AY127" s="6">
        <v>667.87940140547596</v>
      </c>
      <c r="AZ127" s="14">
        <v>8.1399468293191006</v>
      </c>
      <c r="BA127" s="5">
        <v>3.28017291553514</v>
      </c>
      <c r="BB127" s="6">
        <v>3.2241150416028099</v>
      </c>
      <c r="BC127" s="5">
        <v>2.458901266547</v>
      </c>
    </row>
    <row r="128" spans="1:55" x14ac:dyDescent="0.25">
      <c r="A128" s="3" t="s">
        <v>3</v>
      </c>
      <c r="B128" s="3" t="s">
        <v>34</v>
      </c>
      <c r="C128" s="4" t="s">
        <v>35</v>
      </c>
      <c r="D128" s="4" t="str">
        <f t="shared" si="3"/>
        <v>A11-1</v>
      </c>
      <c r="E128" s="4" t="str">
        <f>VLOOKUP(D128,'Subject characteristics'!$A$1:$D$53,2,FALSE)</f>
        <v>F</v>
      </c>
      <c r="F128" s="4">
        <f>VLOOKUP(D128,'Subject characteristics'!$A$1:$D$53,3,FALSE)</f>
        <v>62</v>
      </c>
      <c r="G128" s="4">
        <f>VLOOKUP(D128,'Subject characteristics'!$A$1:$D$53,4,FALSE)</f>
        <v>15</v>
      </c>
      <c r="H128" s="4">
        <v>1</v>
      </c>
      <c r="I128" s="4" t="str">
        <f t="shared" si="4"/>
        <v>d</v>
      </c>
      <c r="J128" s="4" t="str">
        <f t="shared" si="5"/>
        <v>case</v>
      </c>
      <c r="K128" s="5">
        <v>95.976930530380102</v>
      </c>
      <c r="L128" s="6">
        <v>94.180776168571498</v>
      </c>
      <c r="M128" s="5">
        <v>2.69709590632245</v>
      </c>
      <c r="N128" s="5">
        <v>1568553.9615255401</v>
      </c>
      <c r="O128" s="6">
        <v>1554186.2711863599</v>
      </c>
      <c r="P128" s="14">
        <v>1.3073711249639799</v>
      </c>
      <c r="Q128" s="5">
        <v>8.2907391958446194E-2</v>
      </c>
      <c r="R128" s="6">
        <v>9.2012139984502597E-2</v>
      </c>
      <c r="S128" s="5">
        <v>13.9938687901479</v>
      </c>
      <c r="T128" s="5" t="s">
        <v>224</v>
      </c>
      <c r="U128" s="6" t="s">
        <v>224</v>
      </c>
      <c r="V128" s="14" t="s">
        <v>224</v>
      </c>
      <c r="W128" s="5">
        <v>0.118566219721084</v>
      </c>
      <c r="X128" s="6">
        <v>0.120222932063951</v>
      </c>
      <c r="Y128" s="14">
        <v>1.9488337407931799</v>
      </c>
      <c r="Z128" s="5">
        <v>2.0143259474570401E-2</v>
      </c>
      <c r="AA128" s="6">
        <v>2.3066779454871799E-2</v>
      </c>
      <c r="AB128" s="5">
        <v>17.923965563115299</v>
      </c>
      <c r="AC128" s="5">
        <v>0.46291563888204201</v>
      </c>
      <c r="AD128" s="16">
        <v>0.48119836663120502</v>
      </c>
      <c r="AE128" s="14">
        <v>5.3731856408933503</v>
      </c>
      <c r="AF128" s="5">
        <v>8.6898213907642798</v>
      </c>
      <c r="AG128" s="6">
        <v>8.6892851955280506</v>
      </c>
      <c r="AH128" s="5">
        <v>8.7267773827280504E-3</v>
      </c>
      <c r="AI128" s="5">
        <v>0.24223697692962301</v>
      </c>
      <c r="AJ128" s="6">
        <v>0.25382945563491899</v>
      </c>
      <c r="AK128" s="14">
        <v>6.4587620713847196</v>
      </c>
      <c r="AL128" s="5">
        <v>0.14389920700220399</v>
      </c>
      <c r="AM128" s="6">
        <v>0.15139080436725</v>
      </c>
      <c r="AN128" s="5">
        <v>6.9982576826697001</v>
      </c>
      <c r="AO128" s="5">
        <v>0.26591221787749703</v>
      </c>
      <c r="AP128" s="6">
        <v>0.30199566764786601</v>
      </c>
      <c r="AQ128" s="5">
        <v>16.897495397836501</v>
      </c>
      <c r="AR128" s="5">
        <v>3.8630888451324399</v>
      </c>
      <c r="AS128" s="6">
        <v>3.8380633923274501</v>
      </c>
      <c r="AT128" s="5">
        <v>0.92211438800327505</v>
      </c>
      <c r="AU128" s="5">
        <v>5.1674083471852699</v>
      </c>
      <c r="AV128" s="17">
        <v>8.0147873369615503</v>
      </c>
      <c r="AW128" s="18">
        <v>50.242156345029102</v>
      </c>
      <c r="AX128" s="5">
        <v>677.51573244044596</v>
      </c>
      <c r="AY128" s="6">
        <v>638.93722007213</v>
      </c>
      <c r="AZ128" s="14">
        <v>8.5389070621509102</v>
      </c>
      <c r="BA128" s="5">
        <v>2.8955874985465599</v>
      </c>
      <c r="BB128" s="6">
        <v>2.9266729289398499</v>
      </c>
      <c r="BC128" s="5">
        <v>1.50209600873711</v>
      </c>
    </row>
    <row r="129" spans="1:55" x14ac:dyDescent="0.25">
      <c r="A129" s="3" t="s">
        <v>3</v>
      </c>
      <c r="B129" s="3" t="s">
        <v>34</v>
      </c>
      <c r="C129" s="4" t="s">
        <v>35</v>
      </c>
      <c r="D129" s="4" t="str">
        <f t="shared" si="3"/>
        <v>A11-1</v>
      </c>
      <c r="E129" s="4" t="str">
        <f>VLOOKUP(D129,'Subject characteristics'!$A$1:$D$53,2,FALSE)</f>
        <v>F</v>
      </c>
      <c r="F129" s="4">
        <f>VLOOKUP(D129,'Subject characteristics'!$A$1:$D$53,3,FALSE)</f>
        <v>62</v>
      </c>
      <c r="G129" s="4">
        <f>VLOOKUP(D129,'Subject characteristics'!$A$1:$D$53,4,FALSE)</f>
        <v>15</v>
      </c>
      <c r="H129" s="4">
        <v>2</v>
      </c>
      <c r="I129" s="4" t="str">
        <f t="shared" si="4"/>
        <v>d</v>
      </c>
      <c r="J129" s="4" t="str">
        <f t="shared" si="5"/>
        <v>case</v>
      </c>
      <c r="K129" s="5">
        <v>92.384621806762993</v>
      </c>
      <c r="L129" s="6">
        <v>94.180776168571498</v>
      </c>
      <c r="M129" s="5">
        <v>2.69709590632245</v>
      </c>
      <c r="N129" s="5">
        <v>1539818.58084718</v>
      </c>
      <c r="O129" s="6">
        <v>1554186.2711863599</v>
      </c>
      <c r="P129" s="14">
        <v>1.3073711249639799</v>
      </c>
      <c r="Q129" s="5">
        <v>0.101116888010559</v>
      </c>
      <c r="R129" s="6">
        <v>9.2012139984502597E-2</v>
      </c>
      <c r="S129" s="5">
        <v>13.9938687901479</v>
      </c>
      <c r="T129" s="5" t="s">
        <v>224</v>
      </c>
      <c r="U129" s="6" t="s">
        <v>224</v>
      </c>
      <c r="V129" s="14" t="s">
        <v>224</v>
      </c>
      <c r="W129" s="5">
        <v>0.12187964440681701</v>
      </c>
      <c r="X129" s="6">
        <v>0.120222932063951</v>
      </c>
      <c r="Y129" s="14">
        <v>1.9488337407931799</v>
      </c>
      <c r="Z129" s="5">
        <v>2.5990299435173201E-2</v>
      </c>
      <c r="AA129" s="6">
        <v>2.3066779454871799E-2</v>
      </c>
      <c r="AB129" s="5">
        <v>17.923965563115299</v>
      </c>
      <c r="AC129" s="5">
        <v>0.49948109438036797</v>
      </c>
      <c r="AD129" s="16">
        <v>0.48119836663120502</v>
      </c>
      <c r="AE129" s="14">
        <v>5.3731856408933503</v>
      </c>
      <c r="AF129" s="5">
        <v>8.6887490002918106</v>
      </c>
      <c r="AG129" s="6">
        <v>8.6892851955280506</v>
      </c>
      <c r="AH129" s="5">
        <v>8.7267773827280504E-3</v>
      </c>
      <c r="AI129" s="5">
        <v>0.26542193434021499</v>
      </c>
      <c r="AJ129" s="6">
        <v>0.25382945563491899</v>
      </c>
      <c r="AK129" s="14">
        <v>6.4587620713847196</v>
      </c>
      <c r="AL129" s="5">
        <v>0.15888240173229601</v>
      </c>
      <c r="AM129" s="6">
        <v>0.15139080436725</v>
      </c>
      <c r="AN129" s="5">
        <v>6.9982576826697001</v>
      </c>
      <c r="AO129" s="5">
        <v>0.33807911741823499</v>
      </c>
      <c r="AP129" s="6">
        <v>0.30199566764786601</v>
      </c>
      <c r="AQ129" s="5">
        <v>16.897495397836501</v>
      </c>
      <c r="AR129" s="5">
        <v>3.8130379395224701</v>
      </c>
      <c r="AS129" s="6">
        <v>3.8380633923274501</v>
      </c>
      <c r="AT129" s="5">
        <v>0.92211438800327505</v>
      </c>
      <c r="AU129" s="5">
        <v>10.8621663267378</v>
      </c>
      <c r="AV129" s="17">
        <v>8.0147873369615503</v>
      </c>
      <c r="AW129" s="18">
        <v>50.242156345029102</v>
      </c>
      <c r="AX129" s="5">
        <v>600.35870770381496</v>
      </c>
      <c r="AY129" s="6">
        <v>638.93722007213</v>
      </c>
      <c r="AZ129" s="14">
        <v>8.5389070621509102</v>
      </c>
      <c r="BA129" s="5">
        <v>2.9577583593331398</v>
      </c>
      <c r="BB129" s="6">
        <v>2.9266729289398499</v>
      </c>
      <c r="BC129" s="5">
        <v>1.50209600873711</v>
      </c>
    </row>
    <row r="130" spans="1:55" x14ac:dyDescent="0.25">
      <c r="A130" s="3" t="s">
        <v>3</v>
      </c>
      <c r="B130" s="3" t="s">
        <v>44</v>
      </c>
      <c r="C130" s="4" t="s">
        <v>45</v>
      </c>
      <c r="D130" s="4" t="str">
        <f t="shared" ref="D130:D193" si="6">LEFT(C130,LEN(C130)-1)</f>
        <v>A11-1</v>
      </c>
      <c r="E130" s="4" t="str">
        <f>VLOOKUP(D130,'Subject characteristics'!$A$1:$D$53,2,FALSE)</f>
        <v>F</v>
      </c>
      <c r="F130" s="4">
        <f>VLOOKUP(D130,'Subject characteristics'!$A$1:$D$53,3,FALSE)</f>
        <v>62</v>
      </c>
      <c r="G130" s="4">
        <f>VLOOKUP(D130,'Subject characteristics'!$A$1:$D$53,4,FALSE)</f>
        <v>15</v>
      </c>
      <c r="H130" s="4">
        <v>1</v>
      </c>
      <c r="I130" s="4" t="str">
        <f t="shared" ref="I130:I193" si="7">RIGHT(C130,1)</f>
        <v>e</v>
      </c>
      <c r="J130" s="4" t="str">
        <f t="shared" ref="J130:J193" si="8">IF(LEFT(C130,3) = "A11", "case","control")</f>
        <v>case</v>
      </c>
      <c r="K130" s="5">
        <v>155.96437865338399</v>
      </c>
      <c r="L130" s="6">
        <v>154.83337040828599</v>
      </c>
      <c r="M130" s="5">
        <v>1.0330377716091299</v>
      </c>
      <c r="N130" s="5">
        <v>1573518.9915666699</v>
      </c>
      <c r="O130" s="6">
        <v>1568738.79447984</v>
      </c>
      <c r="P130" s="14">
        <v>0.43093340808596298</v>
      </c>
      <c r="Q130" s="5">
        <v>0.109205138608714</v>
      </c>
      <c r="R130" s="6">
        <v>0.11223735254788</v>
      </c>
      <c r="S130" s="5">
        <v>3.82065148494693</v>
      </c>
      <c r="T130" s="5" t="s">
        <v>224</v>
      </c>
      <c r="U130" s="6" t="s">
        <v>224</v>
      </c>
      <c r="V130" s="14" t="s">
        <v>224</v>
      </c>
      <c r="W130" s="5">
        <v>0.204679335099066</v>
      </c>
      <c r="X130" s="6">
        <v>0.20440991014953699</v>
      </c>
      <c r="Y130" s="14">
        <v>0.186402125702508</v>
      </c>
      <c r="Z130" s="5">
        <v>3.5677547018270798E-2</v>
      </c>
      <c r="AA130" s="6">
        <v>3.6401550940321402E-2</v>
      </c>
      <c r="AB130" s="5">
        <v>2.8127817066198602</v>
      </c>
      <c r="AC130" s="5">
        <v>0.612125720186105</v>
      </c>
      <c r="AD130" s="16">
        <v>0.59746106351579098</v>
      </c>
      <c r="AE130" s="14">
        <v>3.4711812396048298</v>
      </c>
      <c r="AF130" s="5">
        <v>12.443736612426701</v>
      </c>
      <c r="AG130" s="6">
        <v>12.5740943489127</v>
      </c>
      <c r="AH130" s="5">
        <v>1.46613882306956</v>
      </c>
      <c r="AI130" s="5">
        <v>0.34838408110466901</v>
      </c>
      <c r="AJ130" s="6">
        <v>0.34969228451611001</v>
      </c>
      <c r="AK130" s="14">
        <v>0.52905914391616904</v>
      </c>
      <c r="AL130" s="5">
        <v>0.17966181147938401</v>
      </c>
      <c r="AM130" s="6">
        <v>0.18920629116106399</v>
      </c>
      <c r="AN130" s="5">
        <v>7.1339766393576598</v>
      </c>
      <c r="AO130" s="5">
        <v>0.23795061769744899</v>
      </c>
      <c r="AP130" s="6">
        <v>0.29353634573136</v>
      </c>
      <c r="AQ130" s="5">
        <v>26.7803601165906</v>
      </c>
      <c r="AR130" s="5">
        <v>3.9703060836731199</v>
      </c>
      <c r="AS130" s="6">
        <v>3.9953154890966598</v>
      </c>
      <c r="AT130" s="5">
        <v>0.88525275246429502</v>
      </c>
      <c r="AU130" s="5" t="s">
        <v>224</v>
      </c>
      <c r="AV130" s="17" t="s">
        <v>224</v>
      </c>
      <c r="AW130" s="18" t="s">
        <v>224</v>
      </c>
      <c r="AX130" s="5">
        <v>766.52878710282903</v>
      </c>
      <c r="AY130" s="6">
        <v>727.60868450001794</v>
      </c>
      <c r="AZ130" s="14">
        <v>7.5646893890043598</v>
      </c>
      <c r="BA130" s="5">
        <v>3.3997996505745598</v>
      </c>
      <c r="BB130" s="6">
        <v>3.4306277944574801</v>
      </c>
      <c r="BC130" s="5">
        <v>1.27083384715946</v>
      </c>
    </row>
    <row r="131" spans="1:55" x14ac:dyDescent="0.25">
      <c r="A131" s="3" t="s">
        <v>3</v>
      </c>
      <c r="B131" s="3" t="s">
        <v>44</v>
      </c>
      <c r="C131" s="4" t="s">
        <v>45</v>
      </c>
      <c r="D131" s="4" t="str">
        <f t="shared" si="6"/>
        <v>A11-1</v>
      </c>
      <c r="E131" s="4" t="str">
        <f>VLOOKUP(D131,'Subject characteristics'!$A$1:$D$53,2,FALSE)</f>
        <v>F</v>
      </c>
      <c r="F131" s="4">
        <f>VLOOKUP(D131,'Subject characteristics'!$A$1:$D$53,3,FALSE)</f>
        <v>62</v>
      </c>
      <c r="G131" s="4">
        <f>VLOOKUP(D131,'Subject characteristics'!$A$1:$D$53,4,FALSE)</f>
        <v>15</v>
      </c>
      <c r="H131" s="4">
        <v>2</v>
      </c>
      <c r="I131" s="4" t="str">
        <f t="shared" si="7"/>
        <v>e</v>
      </c>
      <c r="J131" s="4" t="str">
        <f t="shared" si="8"/>
        <v>case</v>
      </c>
      <c r="K131" s="5">
        <v>153.70236216318801</v>
      </c>
      <c r="L131" s="6">
        <v>154.83337040828599</v>
      </c>
      <c r="M131" s="5">
        <v>1.0330377716091299</v>
      </c>
      <c r="N131" s="5">
        <v>1563958.597393</v>
      </c>
      <c r="O131" s="6">
        <v>1568738.79447984</v>
      </c>
      <c r="P131" s="14">
        <v>0.43093340808596298</v>
      </c>
      <c r="Q131" s="5">
        <v>0.115269566487047</v>
      </c>
      <c r="R131" s="6">
        <v>0.11223735254788</v>
      </c>
      <c r="S131" s="5">
        <v>3.82065148494693</v>
      </c>
      <c r="T131" s="5" t="s">
        <v>224</v>
      </c>
      <c r="U131" s="6" t="s">
        <v>224</v>
      </c>
      <c r="V131" s="14" t="s">
        <v>224</v>
      </c>
      <c r="W131" s="5">
        <v>0.20414048520000899</v>
      </c>
      <c r="X131" s="6">
        <v>0.20440991014953699</v>
      </c>
      <c r="Y131" s="14">
        <v>0.186402125702508</v>
      </c>
      <c r="Z131" s="5">
        <v>3.7125554862371998E-2</v>
      </c>
      <c r="AA131" s="6">
        <v>3.6401550940321402E-2</v>
      </c>
      <c r="AB131" s="5">
        <v>2.8127817066198602</v>
      </c>
      <c r="AC131" s="5">
        <v>0.58279640684547596</v>
      </c>
      <c r="AD131" s="16">
        <v>0.59746106351579098</v>
      </c>
      <c r="AE131" s="14">
        <v>3.4711812396048298</v>
      </c>
      <c r="AF131" s="5">
        <v>12.7044520853987</v>
      </c>
      <c r="AG131" s="6">
        <v>12.5740943489127</v>
      </c>
      <c r="AH131" s="5">
        <v>1.46613882306956</v>
      </c>
      <c r="AI131" s="5">
        <v>0.35100048792755001</v>
      </c>
      <c r="AJ131" s="6">
        <v>0.34969228451611001</v>
      </c>
      <c r="AK131" s="14">
        <v>0.52905914391616904</v>
      </c>
      <c r="AL131" s="5">
        <v>0.19875077084274301</v>
      </c>
      <c r="AM131" s="6">
        <v>0.18920629116106399</v>
      </c>
      <c r="AN131" s="5">
        <v>7.1339766393576598</v>
      </c>
      <c r="AO131" s="5">
        <v>0.34912207376526999</v>
      </c>
      <c r="AP131" s="6">
        <v>0.29353634573136</v>
      </c>
      <c r="AQ131" s="5">
        <v>26.7803601165906</v>
      </c>
      <c r="AR131" s="5">
        <v>4.0203248945201997</v>
      </c>
      <c r="AS131" s="6">
        <v>3.9953154890966598</v>
      </c>
      <c r="AT131" s="5">
        <v>0.88525275246429502</v>
      </c>
      <c r="AU131" s="5">
        <v>10.8621663267378</v>
      </c>
      <c r="AV131" s="17" t="s">
        <v>224</v>
      </c>
      <c r="AW131" s="18" t="s">
        <v>224</v>
      </c>
      <c r="AX131" s="5">
        <v>688.68858189720697</v>
      </c>
      <c r="AY131" s="6">
        <v>727.60868450001794</v>
      </c>
      <c r="AZ131" s="14">
        <v>7.5646893890043598</v>
      </c>
      <c r="BA131" s="5">
        <v>3.4614559383404102</v>
      </c>
      <c r="BB131" s="6">
        <v>3.4306277944574801</v>
      </c>
      <c r="BC131" s="5">
        <v>1.27083384715946</v>
      </c>
    </row>
    <row r="132" spans="1:55" x14ac:dyDescent="0.25">
      <c r="A132" s="3" t="s">
        <v>3</v>
      </c>
      <c r="B132" s="3" t="s">
        <v>54</v>
      </c>
      <c r="C132" s="4" t="s">
        <v>55</v>
      </c>
      <c r="D132" s="4" t="str">
        <f t="shared" si="6"/>
        <v>A11-1</v>
      </c>
      <c r="E132" s="4" t="str">
        <f>VLOOKUP(D132,'Subject characteristics'!$A$1:$D$53,2,FALSE)</f>
        <v>F</v>
      </c>
      <c r="F132" s="4">
        <f>VLOOKUP(D132,'Subject characteristics'!$A$1:$D$53,3,FALSE)</f>
        <v>62</v>
      </c>
      <c r="G132" s="4">
        <f>VLOOKUP(D132,'Subject characteristics'!$A$1:$D$53,4,FALSE)</f>
        <v>15</v>
      </c>
      <c r="H132" s="4">
        <v>1</v>
      </c>
      <c r="I132" s="4" t="str">
        <f t="shared" si="7"/>
        <v>f</v>
      </c>
      <c r="J132" s="4" t="str">
        <f t="shared" si="8"/>
        <v>case</v>
      </c>
      <c r="K132" s="5">
        <v>158.74699579162899</v>
      </c>
      <c r="L132" s="6">
        <v>153.672359890443</v>
      </c>
      <c r="M132" s="5">
        <v>4.6700778986405203</v>
      </c>
      <c r="N132" s="5">
        <v>1372358.83507473</v>
      </c>
      <c r="O132" s="6">
        <v>1368235.34706174</v>
      </c>
      <c r="P132" s="14">
        <v>0.42620538087798099</v>
      </c>
      <c r="Q132" s="5">
        <v>4.23695135140097E-2</v>
      </c>
      <c r="R132" s="6">
        <v>6.7697634181323796E-2</v>
      </c>
      <c r="S132" s="5">
        <v>52.910817623549299</v>
      </c>
      <c r="T132" s="5" t="s">
        <v>224</v>
      </c>
      <c r="U132" s="6" t="s">
        <v>224</v>
      </c>
      <c r="V132" s="14" t="s">
        <v>224</v>
      </c>
      <c r="W132" s="5">
        <v>0.212216444464844</v>
      </c>
      <c r="X132" s="6">
        <v>0.20399812005061299</v>
      </c>
      <c r="Y132" s="14">
        <v>5.6973396831811103</v>
      </c>
      <c r="Z132" s="5">
        <v>3.8090244722769201E-2</v>
      </c>
      <c r="AA132" s="6">
        <v>3.8813292651577097E-2</v>
      </c>
      <c r="AB132" s="5">
        <v>2.6345205915541499</v>
      </c>
      <c r="AC132" s="5">
        <v>0.59258755435038202</v>
      </c>
      <c r="AD132" s="16">
        <v>0.57678567409826897</v>
      </c>
      <c r="AE132" s="14">
        <v>3.8744432060437601</v>
      </c>
      <c r="AF132" s="5">
        <v>12.271422563297801</v>
      </c>
      <c r="AG132" s="6">
        <v>12.2822936797788</v>
      </c>
      <c r="AH132" s="5">
        <v>0.12517271420456499</v>
      </c>
      <c r="AI132" s="5">
        <v>0.35928451604589701</v>
      </c>
      <c r="AJ132" s="6">
        <v>0.352962109241928</v>
      </c>
      <c r="AK132" s="14">
        <v>2.5331992343926601</v>
      </c>
      <c r="AL132" s="5">
        <v>0.19045433672242201</v>
      </c>
      <c r="AM132" s="6">
        <v>0.20579161116432201</v>
      </c>
      <c r="AN132" s="5">
        <v>10.5398764326953</v>
      </c>
      <c r="AO132" s="5">
        <v>0.156017317600191</v>
      </c>
      <c r="AP132" s="6">
        <v>0.21096476773884401</v>
      </c>
      <c r="AQ132" s="5">
        <v>36.834316002991002</v>
      </c>
      <c r="AR132" s="5">
        <v>3.3728366969550398</v>
      </c>
      <c r="AS132" s="6">
        <v>3.5160402898873602</v>
      </c>
      <c r="AT132" s="5">
        <v>5.7599016680189301</v>
      </c>
      <c r="AU132" s="5">
        <v>10.0970324887606</v>
      </c>
      <c r="AV132" s="17">
        <v>10.8419491747918</v>
      </c>
      <c r="AW132" s="18">
        <v>9.7166225670260093</v>
      </c>
      <c r="AX132" s="5">
        <v>660.79147702163095</v>
      </c>
      <c r="AY132" s="6">
        <v>614.357895498326</v>
      </c>
      <c r="AZ132" s="14">
        <v>10.688720893958701</v>
      </c>
      <c r="BA132" s="5">
        <v>3.1864349816657498</v>
      </c>
      <c r="BB132" s="6">
        <v>3.2757636581762699</v>
      </c>
      <c r="BC132" s="5">
        <v>3.8565000107592202</v>
      </c>
    </row>
    <row r="133" spans="1:55" x14ac:dyDescent="0.25">
      <c r="A133" s="3" t="s">
        <v>3</v>
      </c>
      <c r="B133" s="3" t="s">
        <v>54</v>
      </c>
      <c r="C133" s="4" t="s">
        <v>55</v>
      </c>
      <c r="D133" s="4" t="str">
        <f t="shared" si="6"/>
        <v>A11-1</v>
      </c>
      <c r="E133" s="4" t="str">
        <f>VLOOKUP(D133,'Subject characteristics'!$A$1:$D$53,2,FALSE)</f>
        <v>F</v>
      </c>
      <c r="F133" s="4">
        <f>VLOOKUP(D133,'Subject characteristics'!$A$1:$D$53,3,FALSE)</f>
        <v>62</v>
      </c>
      <c r="G133" s="4">
        <f>VLOOKUP(D133,'Subject characteristics'!$A$1:$D$53,4,FALSE)</f>
        <v>15</v>
      </c>
      <c r="H133" s="4">
        <v>2</v>
      </c>
      <c r="I133" s="4" t="str">
        <f t="shared" si="7"/>
        <v>f</v>
      </c>
      <c r="J133" s="4" t="str">
        <f t="shared" si="8"/>
        <v>case</v>
      </c>
      <c r="K133" s="5">
        <v>148.59772398925699</v>
      </c>
      <c r="L133" s="6">
        <v>153.672359890443</v>
      </c>
      <c r="M133" s="5">
        <v>4.6700778986405203</v>
      </c>
      <c r="N133" s="5">
        <v>1364111.85904875</v>
      </c>
      <c r="O133" s="6">
        <v>1368235.34706174</v>
      </c>
      <c r="P133" s="14">
        <v>0.42620538087798099</v>
      </c>
      <c r="Q133" s="5">
        <v>9.3025754848637898E-2</v>
      </c>
      <c r="R133" s="6">
        <v>6.7697634181323796E-2</v>
      </c>
      <c r="S133" s="5">
        <v>52.910817623549299</v>
      </c>
      <c r="T133" s="5" t="s">
        <v>224</v>
      </c>
      <c r="U133" s="6" t="s">
        <v>224</v>
      </c>
      <c r="V133" s="14" t="s">
        <v>224</v>
      </c>
      <c r="W133" s="5">
        <v>0.19577979563638201</v>
      </c>
      <c r="X133" s="6">
        <v>0.20399812005061299</v>
      </c>
      <c r="Y133" s="14">
        <v>5.6973396831811103</v>
      </c>
      <c r="Z133" s="5">
        <v>3.9536340580385097E-2</v>
      </c>
      <c r="AA133" s="6">
        <v>3.8813292651577097E-2</v>
      </c>
      <c r="AB133" s="5">
        <v>2.6345205915541499</v>
      </c>
      <c r="AC133" s="5">
        <v>0.56098379384615604</v>
      </c>
      <c r="AD133" s="16">
        <v>0.57678567409826897</v>
      </c>
      <c r="AE133" s="14">
        <v>3.8744432060437601</v>
      </c>
      <c r="AF133" s="5">
        <v>12.2931647962598</v>
      </c>
      <c r="AG133" s="6">
        <v>12.2822936797788</v>
      </c>
      <c r="AH133" s="5">
        <v>0.12517271420456499</v>
      </c>
      <c r="AI133" s="5">
        <v>0.34663970243796</v>
      </c>
      <c r="AJ133" s="6">
        <v>0.352962109241928</v>
      </c>
      <c r="AK133" s="14">
        <v>2.5331992343926601</v>
      </c>
      <c r="AL133" s="5">
        <v>0.22112888560622099</v>
      </c>
      <c r="AM133" s="6">
        <v>0.20579161116432201</v>
      </c>
      <c r="AN133" s="5">
        <v>10.5398764326953</v>
      </c>
      <c r="AO133" s="5">
        <v>0.26591221787749703</v>
      </c>
      <c r="AP133" s="6">
        <v>0.21096476773884401</v>
      </c>
      <c r="AQ133" s="5">
        <v>36.834316002991002</v>
      </c>
      <c r="AR133" s="5">
        <v>3.65924388281968</v>
      </c>
      <c r="AS133" s="6">
        <v>3.5160402898873602</v>
      </c>
      <c r="AT133" s="5">
        <v>5.7599016680189301</v>
      </c>
      <c r="AU133" s="5">
        <v>11.586865860823</v>
      </c>
      <c r="AV133" s="17">
        <v>10.8419491747918</v>
      </c>
      <c r="AW133" s="18">
        <v>9.7166225670260093</v>
      </c>
      <c r="AX133" s="5">
        <v>567.92431397502105</v>
      </c>
      <c r="AY133" s="6">
        <v>614.357895498326</v>
      </c>
      <c r="AZ133" s="14">
        <v>10.688720893958701</v>
      </c>
      <c r="BA133" s="5">
        <v>3.36509233468679</v>
      </c>
      <c r="BB133" s="6">
        <v>3.2757636581762699</v>
      </c>
      <c r="BC133" s="5">
        <v>3.8565000107592202</v>
      </c>
    </row>
    <row r="134" spans="1:55" x14ac:dyDescent="0.25">
      <c r="A134" s="3" t="s">
        <v>120</v>
      </c>
      <c r="B134" s="3" t="s">
        <v>10</v>
      </c>
      <c r="C134" s="4" t="s">
        <v>124</v>
      </c>
      <c r="D134" s="4" t="str">
        <f t="shared" si="6"/>
        <v>A11-20</v>
      </c>
      <c r="E134" s="4" t="str">
        <f>VLOOKUP(D134,'Subject characteristics'!$A$1:$D$53,2,FALSE)</f>
        <v>M</v>
      </c>
      <c r="F134" s="4">
        <f>VLOOKUP(D134,'Subject characteristics'!$A$1:$D$53,3,FALSE)</f>
        <v>23</v>
      </c>
      <c r="G134" s="4">
        <f>VLOOKUP(D134,'Subject characteristics'!$A$1:$D$53,4,FALSE)</f>
        <v>1</v>
      </c>
      <c r="H134" s="4">
        <v>1</v>
      </c>
      <c r="I134" s="4" t="str">
        <f t="shared" si="7"/>
        <v>a</v>
      </c>
      <c r="J134" s="4" t="str">
        <f t="shared" si="8"/>
        <v>case</v>
      </c>
      <c r="K134" s="5">
        <v>25.9261723417357</v>
      </c>
      <c r="L134" s="6">
        <v>26.312322637260699</v>
      </c>
      <c r="M134" s="5">
        <v>2.07544956245163</v>
      </c>
      <c r="N134" s="5">
        <v>2273317.7408534102</v>
      </c>
      <c r="O134" s="6">
        <v>2290960.3133246298</v>
      </c>
      <c r="P134" s="14">
        <v>1.0890788949438499</v>
      </c>
      <c r="Q134" s="5">
        <v>1.38839055554646E-2</v>
      </c>
      <c r="R134" s="6">
        <v>1.2763116392392001E-2</v>
      </c>
      <c r="S134" s="5">
        <v>12.418873151723799</v>
      </c>
      <c r="T134" s="5" t="s">
        <v>224</v>
      </c>
      <c r="U134" s="6" t="s">
        <v>224</v>
      </c>
      <c r="V134" s="14" t="s">
        <v>224</v>
      </c>
      <c r="W134" s="5">
        <v>0.12951418266141501</v>
      </c>
      <c r="X134" s="6">
        <v>0.13373306874737001</v>
      </c>
      <c r="Y134" s="14">
        <v>4.46142900686411</v>
      </c>
      <c r="Z134" s="5">
        <v>3.8038156691837501E-2</v>
      </c>
      <c r="AA134" s="6">
        <v>3.90241653709082E-2</v>
      </c>
      <c r="AB134" s="5">
        <v>3.5732393846374801</v>
      </c>
      <c r="AC134" s="5">
        <v>0.291545662973062</v>
      </c>
      <c r="AD134" s="6">
        <v>0.29272972749645498</v>
      </c>
      <c r="AE134" s="14">
        <v>0.57203623356926003</v>
      </c>
      <c r="AF134" s="5">
        <v>4.8715232102149404</v>
      </c>
      <c r="AG134" s="6">
        <v>4.9703901413772504</v>
      </c>
      <c r="AH134" s="5">
        <v>2.81303782888188</v>
      </c>
      <c r="AI134" s="5">
        <v>0.22524212016605599</v>
      </c>
      <c r="AJ134" s="6">
        <v>0.22692283207383701</v>
      </c>
      <c r="AK134" s="14">
        <v>1.04744223078142</v>
      </c>
      <c r="AL134" s="5">
        <v>9.0228939768262503E-2</v>
      </c>
      <c r="AM134" s="6">
        <v>9.4319372370417501E-2</v>
      </c>
      <c r="AN134" s="5">
        <v>6.1331464751720199</v>
      </c>
      <c r="AO134" s="5">
        <v>0.35899023855127699</v>
      </c>
      <c r="AP134" s="6">
        <v>0.29757246256579101</v>
      </c>
      <c r="AQ134" s="5">
        <v>29.188806995292101</v>
      </c>
      <c r="AR134" s="5">
        <v>2.60536090045394</v>
      </c>
      <c r="AS134" s="6">
        <v>2.58097797180959</v>
      </c>
      <c r="AT134" s="5">
        <v>1.33603109967783</v>
      </c>
      <c r="AU134" s="5">
        <v>11.083451657669301</v>
      </c>
      <c r="AV134" s="17">
        <v>11.6951047405281</v>
      </c>
      <c r="AW134" s="18">
        <v>7.3963261076970301</v>
      </c>
      <c r="AX134" s="5">
        <v>474.34321676911799</v>
      </c>
      <c r="AY134" s="6">
        <v>456.55352173714999</v>
      </c>
      <c r="AZ134" s="14">
        <v>5.51051011258535</v>
      </c>
      <c r="BA134" s="5">
        <v>1.87940731063886</v>
      </c>
      <c r="BB134" s="6">
        <v>1.93442608367946</v>
      </c>
      <c r="BC134" s="5">
        <v>4.0222935203157899</v>
      </c>
    </row>
    <row r="135" spans="1:55" x14ac:dyDescent="0.25">
      <c r="A135" s="3" t="s">
        <v>120</v>
      </c>
      <c r="B135" s="3" t="s">
        <v>10</v>
      </c>
      <c r="C135" s="4" t="s">
        <v>124</v>
      </c>
      <c r="D135" s="4" t="str">
        <f t="shared" si="6"/>
        <v>A11-20</v>
      </c>
      <c r="E135" s="4" t="str">
        <f>VLOOKUP(D135,'Subject characteristics'!$A$1:$D$53,2,FALSE)</f>
        <v>M</v>
      </c>
      <c r="F135" s="4">
        <f>VLOOKUP(D135,'Subject characteristics'!$A$1:$D$53,3,FALSE)</f>
        <v>23</v>
      </c>
      <c r="G135" s="4">
        <f>VLOOKUP(D135,'Subject characteristics'!$A$1:$D$53,4,FALSE)</f>
        <v>1</v>
      </c>
      <c r="H135" s="4">
        <v>2</v>
      </c>
      <c r="I135" s="4" t="str">
        <f t="shared" si="7"/>
        <v>a</v>
      </c>
      <c r="J135" s="4" t="str">
        <f t="shared" si="8"/>
        <v>case</v>
      </c>
      <c r="K135" s="5">
        <v>26.698472932785702</v>
      </c>
      <c r="L135" s="6">
        <v>26.312322637260699</v>
      </c>
      <c r="M135" s="5">
        <v>2.07544956245163</v>
      </c>
      <c r="N135" s="5">
        <v>2308602.8857958601</v>
      </c>
      <c r="O135" s="6">
        <v>2290960.3133246298</v>
      </c>
      <c r="P135" s="14">
        <v>1.0890788949438499</v>
      </c>
      <c r="Q135" s="5">
        <v>1.1642327229319399E-2</v>
      </c>
      <c r="R135" s="6">
        <v>1.2763116392392001E-2</v>
      </c>
      <c r="S135" s="5">
        <v>12.418873151723799</v>
      </c>
      <c r="T135" s="5" t="s">
        <v>224</v>
      </c>
      <c r="U135" s="6" t="s">
        <v>224</v>
      </c>
      <c r="V135" s="14" t="s">
        <v>224</v>
      </c>
      <c r="W135" s="5">
        <v>0.13795195483332501</v>
      </c>
      <c r="X135" s="6">
        <v>0.13373306874737001</v>
      </c>
      <c r="Y135" s="14">
        <v>4.46142900686411</v>
      </c>
      <c r="Z135" s="5">
        <v>4.0010174049978899E-2</v>
      </c>
      <c r="AA135" s="6">
        <v>3.90241653709082E-2</v>
      </c>
      <c r="AB135" s="5">
        <v>3.5732393846374801</v>
      </c>
      <c r="AC135" s="5">
        <v>0.29391379201984902</v>
      </c>
      <c r="AD135" s="6">
        <v>0.29272972749645498</v>
      </c>
      <c r="AE135" s="14">
        <v>0.57203623356926003</v>
      </c>
      <c r="AF135" s="5">
        <v>5.0692570725395703</v>
      </c>
      <c r="AG135" s="6">
        <v>4.9703901413772504</v>
      </c>
      <c r="AH135" s="5">
        <v>2.81303782888188</v>
      </c>
      <c r="AI135" s="5">
        <v>0.228603543981619</v>
      </c>
      <c r="AJ135" s="6">
        <v>0.22692283207383701</v>
      </c>
      <c r="AK135" s="14">
        <v>1.04744223078142</v>
      </c>
      <c r="AL135" s="5">
        <v>9.8409804972572498E-2</v>
      </c>
      <c r="AM135" s="6">
        <v>9.4319372370417501E-2</v>
      </c>
      <c r="AN135" s="5">
        <v>6.1331464751720199</v>
      </c>
      <c r="AO135" s="5">
        <v>0.236154686580305</v>
      </c>
      <c r="AP135" s="6">
        <v>0.29757246256579101</v>
      </c>
      <c r="AQ135" s="5">
        <v>29.188806995292101</v>
      </c>
      <c r="AR135" s="5">
        <v>2.5565950431652502</v>
      </c>
      <c r="AS135" s="6">
        <v>2.58097797180959</v>
      </c>
      <c r="AT135" s="5">
        <v>1.33603109967783</v>
      </c>
      <c r="AU135" s="5">
        <v>12.306757823386899</v>
      </c>
      <c r="AV135" s="17">
        <v>11.6951047405281</v>
      </c>
      <c r="AW135" s="18">
        <v>7.3963261076970301</v>
      </c>
      <c r="AX135" s="5">
        <v>438.763826705182</v>
      </c>
      <c r="AY135" s="6">
        <v>456.55352173714999</v>
      </c>
      <c r="AZ135" s="14">
        <v>5.51051011258535</v>
      </c>
      <c r="BA135" s="5">
        <v>1.98944485672006</v>
      </c>
      <c r="BB135" s="6">
        <v>1.93442608367946</v>
      </c>
      <c r="BC135" s="5">
        <v>4.0222935203157899</v>
      </c>
    </row>
    <row r="136" spans="1:55" x14ac:dyDescent="0.25">
      <c r="A136" s="3" t="s">
        <v>120</v>
      </c>
      <c r="B136" s="3" t="s">
        <v>20</v>
      </c>
      <c r="C136" s="4" t="s">
        <v>129</v>
      </c>
      <c r="D136" s="4" t="str">
        <f t="shared" si="6"/>
        <v>A11-20</v>
      </c>
      <c r="E136" s="4" t="str">
        <f>VLOOKUP(D136,'Subject characteristics'!$A$1:$D$53,2,FALSE)</f>
        <v>M</v>
      </c>
      <c r="F136" s="4">
        <f>VLOOKUP(D136,'Subject characteristics'!$A$1:$D$53,3,FALSE)</f>
        <v>23</v>
      </c>
      <c r="G136" s="4">
        <f>VLOOKUP(D136,'Subject characteristics'!$A$1:$D$53,4,FALSE)</f>
        <v>1</v>
      </c>
      <c r="H136" s="4">
        <v>1</v>
      </c>
      <c r="I136" s="4" t="str">
        <f t="shared" si="7"/>
        <v>b</v>
      </c>
      <c r="J136" s="4" t="str">
        <f t="shared" si="8"/>
        <v>case</v>
      </c>
      <c r="K136" s="5">
        <v>22.680609836653101</v>
      </c>
      <c r="L136" s="6">
        <v>22.3590311918602</v>
      </c>
      <c r="M136" s="5">
        <v>2.0339918887063702</v>
      </c>
      <c r="N136" s="5">
        <v>640135.50074010901</v>
      </c>
      <c r="O136" s="6">
        <v>642886.31879324</v>
      </c>
      <c r="P136" s="14">
        <v>0.60512163420446796</v>
      </c>
      <c r="Q136" s="5">
        <v>0.12852833060576899</v>
      </c>
      <c r="R136" s="6">
        <v>9.4498055795489394E-2</v>
      </c>
      <c r="S136" s="5">
        <v>50.928112502266998</v>
      </c>
      <c r="T136" s="5" t="s">
        <v>224</v>
      </c>
      <c r="U136" s="6" t="s">
        <v>224</v>
      </c>
      <c r="V136" s="14" t="s">
        <v>224</v>
      </c>
      <c r="W136" s="5">
        <v>0.14740206752562099</v>
      </c>
      <c r="X136" s="6">
        <v>0.149698859791843</v>
      </c>
      <c r="Y136" s="14">
        <v>2.1697925938517302</v>
      </c>
      <c r="Z136" s="5">
        <v>5.7676557135202797E-2</v>
      </c>
      <c r="AA136" s="6">
        <v>6.5031151469074303E-2</v>
      </c>
      <c r="AB136" s="5">
        <v>15.9938226799806</v>
      </c>
      <c r="AC136" s="5">
        <v>0.46225008362901698</v>
      </c>
      <c r="AD136" s="6">
        <v>0.45367348097851701</v>
      </c>
      <c r="AE136" s="14">
        <v>2.6735412793494802</v>
      </c>
      <c r="AF136" s="5">
        <v>5.3209310026786598</v>
      </c>
      <c r="AG136" s="6">
        <v>5.2593594118212401</v>
      </c>
      <c r="AH136" s="5">
        <v>1.6556270836279501</v>
      </c>
      <c r="AI136" s="5">
        <v>0.44611042045440502</v>
      </c>
      <c r="AJ136" s="6">
        <v>0.43595513573622802</v>
      </c>
      <c r="AK136" s="14">
        <v>3.29431636444694</v>
      </c>
      <c r="AL136" s="5">
        <v>0.115525662459286</v>
      </c>
      <c r="AM136" s="6">
        <v>9.5816356375707595E-2</v>
      </c>
      <c r="AN136" s="5">
        <v>29.0901981902392</v>
      </c>
      <c r="AO136" s="5">
        <v>1.2867255580960799</v>
      </c>
      <c r="AP136" s="6">
        <v>1.2931028553322701</v>
      </c>
      <c r="AQ136" s="5">
        <v>0.69745884525078194</v>
      </c>
      <c r="AR136" s="5">
        <v>2.10673125464991</v>
      </c>
      <c r="AS136" s="6">
        <v>2.1102224274405899</v>
      </c>
      <c r="AT136" s="5">
        <v>0.233968886168955</v>
      </c>
      <c r="AU136" s="5">
        <v>10.430720827961</v>
      </c>
      <c r="AV136" s="17">
        <v>9.7245870207593903</v>
      </c>
      <c r="AW136" s="18">
        <v>10.269063404573201</v>
      </c>
      <c r="AX136" s="5">
        <v>506.60916665674102</v>
      </c>
      <c r="AY136" s="6">
        <v>527.89559577407294</v>
      </c>
      <c r="AZ136" s="14">
        <v>5.7025588001132199</v>
      </c>
      <c r="BA136" s="5">
        <v>2.2472325759078098</v>
      </c>
      <c r="BB136" s="6">
        <v>2.2754328935853398</v>
      </c>
      <c r="BC136" s="5">
        <v>1.7526894260524799</v>
      </c>
    </row>
    <row r="137" spans="1:55" x14ac:dyDescent="0.25">
      <c r="A137" s="3" t="s">
        <v>120</v>
      </c>
      <c r="B137" s="3" t="s">
        <v>20</v>
      </c>
      <c r="C137" s="4" t="s">
        <v>129</v>
      </c>
      <c r="D137" s="4" t="str">
        <f t="shared" si="6"/>
        <v>A11-20</v>
      </c>
      <c r="E137" s="4" t="str">
        <f>VLOOKUP(D137,'Subject characteristics'!$A$1:$D$53,2,FALSE)</f>
        <v>M</v>
      </c>
      <c r="F137" s="4">
        <f>VLOOKUP(D137,'Subject characteristics'!$A$1:$D$53,3,FALSE)</f>
        <v>23</v>
      </c>
      <c r="G137" s="4">
        <f>VLOOKUP(D137,'Subject characteristics'!$A$1:$D$53,4,FALSE)</f>
        <v>1</v>
      </c>
      <c r="H137" s="4">
        <v>2</v>
      </c>
      <c r="I137" s="4" t="str">
        <f t="shared" si="7"/>
        <v>b</v>
      </c>
      <c r="J137" s="4" t="str">
        <f t="shared" si="8"/>
        <v>case</v>
      </c>
      <c r="K137" s="5">
        <v>22.0374525470672</v>
      </c>
      <c r="L137" s="6">
        <v>22.3590311918602</v>
      </c>
      <c r="M137" s="5">
        <v>2.0339918887063702</v>
      </c>
      <c r="N137" s="5">
        <v>645637.136846371</v>
      </c>
      <c r="O137" s="6">
        <v>642886.31879324</v>
      </c>
      <c r="P137" s="14">
        <v>0.60512163420446796</v>
      </c>
      <c r="Q137" s="5">
        <v>6.0467780985209101E-2</v>
      </c>
      <c r="R137" s="6">
        <v>9.4498055795489394E-2</v>
      </c>
      <c r="S137" s="5">
        <v>50.928112502266998</v>
      </c>
      <c r="T137" s="5" t="s">
        <v>224</v>
      </c>
      <c r="U137" s="6" t="s">
        <v>224</v>
      </c>
      <c r="V137" s="14" t="s">
        <v>224</v>
      </c>
      <c r="W137" s="5">
        <v>0.15199565205806401</v>
      </c>
      <c r="X137" s="6">
        <v>0.149698859791843</v>
      </c>
      <c r="Y137" s="14">
        <v>2.1697925938517302</v>
      </c>
      <c r="Z137" s="5">
        <v>7.2385745802945795E-2</v>
      </c>
      <c r="AA137" s="6">
        <v>6.5031151469074303E-2</v>
      </c>
      <c r="AB137" s="5">
        <v>15.9938226799806</v>
      </c>
      <c r="AC137" s="5">
        <v>0.44509687832801698</v>
      </c>
      <c r="AD137" s="6">
        <v>0.45367348097851701</v>
      </c>
      <c r="AE137" s="14">
        <v>2.6735412793494802</v>
      </c>
      <c r="AF137" s="5">
        <v>5.1977878209638204</v>
      </c>
      <c r="AG137" s="6">
        <v>5.2593594118212401</v>
      </c>
      <c r="AH137" s="5">
        <v>1.6556270836279501</v>
      </c>
      <c r="AI137" s="5">
        <v>0.42579985101805201</v>
      </c>
      <c r="AJ137" s="6">
        <v>0.43595513573622802</v>
      </c>
      <c r="AK137" s="14">
        <v>3.29431636444694</v>
      </c>
      <c r="AL137" s="5">
        <v>7.6107050292129094E-2</v>
      </c>
      <c r="AM137" s="6">
        <v>9.5816356375707595E-2</v>
      </c>
      <c r="AN137" s="5">
        <v>29.0901981902392</v>
      </c>
      <c r="AO137" s="5">
        <v>1.2994801525684601</v>
      </c>
      <c r="AP137" s="6">
        <v>1.2931028553322701</v>
      </c>
      <c r="AQ137" s="5">
        <v>0.69745884525078194</v>
      </c>
      <c r="AR137" s="5">
        <v>2.1137136002312702</v>
      </c>
      <c r="AS137" s="6">
        <v>2.1102224274405899</v>
      </c>
      <c r="AT137" s="5">
        <v>0.233968886168955</v>
      </c>
      <c r="AU137" s="5">
        <v>9.0184532135577697</v>
      </c>
      <c r="AV137" s="17">
        <v>9.7245870207593903</v>
      </c>
      <c r="AW137" s="18">
        <v>10.269063404573201</v>
      </c>
      <c r="AX137" s="5">
        <v>549.18202489140504</v>
      </c>
      <c r="AY137" s="6">
        <v>527.89559577407294</v>
      </c>
      <c r="AZ137" s="14">
        <v>5.7025588001132199</v>
      </c>
      <c r="BA137" s="5">
        <v>2.3036332112628699</v>
      </c>
      <c r="BB137" s="6">
        <v>2.2754328935853398</v>
      </c>
      <c r="BC137" s="5">
        <v>1.7526894260524799</v>
      </c>
    </row>
    <row r="138" spans="1:55" x14ac:dyDescent="0.25">
      <c r="A138" s="3" t="s">
        <v>120</v>
      </c>
      <c r="B138" s="3" t="s">
        <v>30</v>
      </c>
      <c r="C138" s="4" t="s">
        <v>134</v>
      </c>
      <c r="D138" s="4" t="str">
        <f t="shared" si="6"/>
        <v>A11-20</v>
      </c>
      <c r="E138" s="4" t="str">
        <f>VLOOKUP(D138,'Subject characteristics'!$A$1:$D$53,2,FALSE)</f>
        <v>M</v>
      </c>
      <c r="F138" s="4">
        <f>VLOOKUP(D138,'Subject characteristics'!$A$1:$D$53,3,FALSE)</f>
        <v>23</v>
      </c>
      <c r="G138" s="4">
        <f>VLOOKUP(D138,'Subject characteristics'!$A$1:$D$53,4,FALSE)</f>
        <v>1</v>
      </c>
      <c r="H138" s="4">
        <v>1</v>
      </c>
      <c r="I138" s="4" t="str">
        <f t="shared" si="7"/>
        <v>c</v>
      </c>
      <c r="J138" s="4" t="str">
        <f t="shared" si="8"/>
        <v>case</v>
      </c>
      <c r="K138" s="5">
        <v>25.841910607146598</v>
      </c>
      <c r="L138" s="6">
        <v>25.525561086625501</v>
      </c>
      <c r="M138" s="5">
        <v>1.7526971526811499</v>
      </c>
      <c r="N138" s="5">
        <v>413783.88132722198</v>
      </c>
      <c r="O138" s="6">
        <v>417034.415074313</v>
      </c>
      <c r="P138" s="14">
        <v>1.10229485719281</v>
      </c>
      <c r="Q138" s="5">
        <v>4.5008099063418697E-2</v>
      </c>
      <c r="R138" s="6">
        <v>7.4721963084187798E-2</v>
      </c>
      <c r="S138" s="5">
        <v>56.2374805936728</v>
      </c>
      <c r="T138" s="5" t="s">
        <v>224</v>
      </c>
      <c r="U138" s="6" t="s">
        <v>224</v>
      </c>
      <c r="V138" s="14" t="s">
        <v>224</v>
      </c>
      <c r="W138" s="5">
        <v>0.149188746752215</v>
      </c>
      <c r="X138" s="6">
        <v>0.151740150728885</v>
      </c>
      <c r="Y138" s="14">
        <v>2.37790070035342</v>
      </c>
      <c r="Z138" s="5">
        <v>4.5580565750373503E-2</v>
      </c>
      <c r="AA138" s="6">
        <v>4.6300770448125597E-2</v>
      </c>
      <c r="AB138" s="5">
        <v>2.19979763055365</v>
      </c>
      <c r="AC138" s="5">
        <v>0.32221696431314401</v>
      </c>
      <c r="AD138" s="6">
        <v>0.31338439081511699</v>
      </c>
      <c r="AE138" s="14">
        <v>3.9858862143953999</v>
      </c>
      <c r="AF138" s="5">
        <v>4.9962126056394798</v>
      </c>
      <c r="AG138" s="6">
        <v>5.0461248943917898</v>
      </c>
      <c r="AH138" s="5">
        <v>1.3988285498254001</v>
      </c>
      <c r="AI138" s="5">
        <v>0.235327971240852</v>
      </c>
      <c r="AJ138" s="6">
        <v>0.236635778178587</v>
      </c>
      <c r="AK138" s="14">
        <v>0.78158861797907997</v>
      </c>
      <c r="AL138" s="5">
        <v>0.10733815431812101</v>
      </c>
      <c r="AM138" s="6">
        <v>0.101386350758747</v>
      </c>
      <c r="AN138" s="5">
        <v>8.3020261122488108</v>
      </c>
      <c r="AO138" s="5">
        <v>0.30844354428888998</v>
      </c>
      <c r="AP138" s="6">
        <v>0.283040340136962</v>
      </c>
      <c r="AQ138" s="5">
        <v>12.692733418142801</v>
      </c>
      <c r="AR138" s="5">
        <v>2.6924174072191098</v>
      </c>
      <c r="AS138" s="6">
        <v>2.60882873082911</v>
      </c>
      <c r="AT138" s="5">
        <v>4.5312380385346902</v>
      </c>
      <c r="AU138" s="5">
        <v>9.7445216140231992</v>
      </c>
      <c r="AV138" s="17">
        <v>12.380851792678699</v>
      </c>
      <c r="AW138" s="18">
        <v>30.1137107202339</v>
      </c>
      <c r="AX138" s="5">
        <v>490.09025861248398</v>
      </c>
      <c r="AY138" s="6">
        <v>512.68359348960803</v>
      </c>
      <c r="AZ138" s="14">
        <v>6.2322650867339</v>
      </c>
      <c r="BA138" s="5">
        <v>2.2946849995346201</v>
      </c>
      <c r="BB138" s="6">
        <v>2.3371571493438501</v>
      </c>
      <c r="BC138" s="5">
        <v>2.5699893693592299</v>
      </c>
    </row>
    <row r="139" spans="1:55" x14ac:dyDescent="0.25">
      <c r="A139" s="3" t="s">
        <v>120</v>
      </c>
      <c r="B139" s="3" t="s">
        <v>30</v>
      </c>
      <c r="C139" s="4" t="s">
        <v>134</v>
      </c>
      <c r="D139" s="4" t="str">
        <f t="shared" si="6"/>
        <v>A11-20</v>
      </c>
      <c r="E139" s="4" t="str">
        <f>VLOOKUP(D139,'Subject characteristics'!$A$1:$D$53,2,FALSE)</f>
        <v>M</v>
      </c>
      <c r="F139" s="4">
        <f>VLOOKUP(D139,'Subject characteristics'!$A$1:$D$53,3,FALSE)</f>
        <v>23</v>
      </c>
      <c r="G139" s="4">
        <f>VLOOKUP(D139,'Subject characteristics'!$A$1:$D$53,4,FALSE)</f>
        <v>1</v>
      </c>
      <c r="H139" s="4">
        <v>2</v>
      </c>
      <c r="I139" s="4" t="str">
        <f t="shared" si="7"/>
        <v>c</v>
      </c>
      <c r="J139" s="4" t="str">
        <f t="shared" si="8"/>
        <v>case</v>
      </c>
      <c r="K139" s="5">
        <v>25.209211566104301</v>
      </c>
      <c r="L139" s="6">
        <v>25.525561086625501</v>
      </c>
      <c r="M139" s="5">
        <v>1.7526971526811499</v>
      </c>
      <c r="N139" s="5">
        <v>420284.94882140501</v>
      </c>
      <c r="O139" s="6">
        <v>417034.415074313</v>
      </c>
      <c r="P139" s="14">
        <v>1.10229485719281</v>
      </c>
      <c r="Q139" s="5">
        <v>0.104435827104956</v>
      </c>
      <c r="R139" s="6">
        <v>7.4721963084187798E-2</v>
      </c>
      <c r="S139" s="5">
        <v>56.2374805936728</v>
      </c>
      <c r="T139" s="5" t="s">
        <v>224</v>
      </c>
      <c r="U139" s="6" t="s">
        <v>224</v>
      </c>
      <c r="V139" s="14" t="s">
        <v>224</v>
      </c>
      <c r="W139" s="5">
        <v>0.154291554705555</v>
      </c>
      <c r="X139" s="6">
        <v>0.151740150728885</v>
      </c>
      <c r="Y139" s="14">
        <v>2.37790070035342</v>
      </c>
      <c r="Z139" s="5">
        <v>4.7020975145877802E-2</v>
      </c>
      <c r="AA139" s="6">
        <v>4.6300770448125597E-2</v>
      </c>
      <c r="AB139" s="5">
        <v>2.19979763055365</v>
      </c>
      <c r="AC139" s="5">
        <v>0.30455181731709002</v>
      </c>
      <c r="AD139" s="6">
        <v>0.31338439081511699</v>
      </c>
      <c r="AE139" s="14">
        <v>3.9858862143953999</v>
      </c>
      <c r="AF139" s="5">
        <v>5.0960371831440998</v>
      </c>
      <c r="AG139" s="6">
        <v>5.0461248943917898</v>
      </c>
      <c r="AH139" s="5">
        <v>1.3988285498254001</v>
      </c>
      <c r="AI139" s="5">
        <v>0.23794358511632199</v>
      </c>
      <c r="AJ139" s="6">
        <v>0.236635778178587</v>
      </c>
      <c r="AK139" s="14">
        <v>0.78158861797907997</v>
      </c>
      <c r="AL139" s="5">
        <v>9.5434547199372999E-2</v>
      </c>
      <c r="AM139" s="6">
        <v>0.101386350758747</v>
      </c>
      <c r="AN139" s="5">
        <v>8.3020261122488108</v>
      </c>
      <c r="AO139" s="5">
        <v>0.25763713598503302</v>
      </c>
      <c r="AP139" s="6">
        <v>0.283040340136962</v>
      </c>
      <c r="AQ139" s="5">
        <v>12.692733418142801</v>
      </c>
      <c r="AR139" s="5">
        <v>2.52524005443912</v>
      </c>
      <c r="AS139" s="6">
        <v>2.60882873082911</v>
      </c>
      <c r="AT139" s="5">
        <v>4.5312380385346902</v>
      </c>
      <c r="AU139" s="5">
        <v>15.017181971334301</v>
      </c>
      <c r="AV139" s="17">
        <v>12.380851792678699</v>
      </c>
      <c r="AW139" s="18">
        <v>30.1137107202339</v>
      </c>
      <c r="AX139" s="5">
        <v>535.27692836673202</v>
      </c>
      <c r="AY139" s="6">
        <v>512.68359348960803</v>
      </c>
      <c r="AZ139" s="14">
        <v>6.2322650867339</v>
      </c>
      <c r="BA139" s="5">
        <v>2.3796292991530801</v>
      </c>
      <c r="BB139" s="6">
        <v>2.3371571493438501</v>
      </c>
      <c r="BC139" s="5">
        <v>2.5699893693592299</v>
      </c>
    </row>
    <row r="140" spans="1:55" x14ac:dyDescent="0.25">
      <c r="A140" s="3" t="s">
        <v>120</v>
      </c>
      <c r="B140" s="3" t="s">
        <v>40</v>
      </c>
      <c r="C140" s="4" t="s">
        <v>139</v>
      </c>
      <c r="D140" s="4" t="str">
        <f t="shared" si="6"/>
        <v>A11-20</v>
      </c>
      <c r="E140" s="4" t="str">
        <f>VLOOKUP(D140,'Subject characteristics'!$A$1:$D$53,2,FALSE)</f>
        <v>M</v>
      </c>
      <c r="F140" s="4">
        <f>VLOOKUP(D140,'Subject characteristics'!$A$1:$D$53,3,FALSE)</f>
        <v>23</v>
      </c>
      <c r="G140" s="4">
        <f>VLOOKUP(D140,'Subject characteristics'!$A$1:$D$53,4,FALSE)</f>
        <v>1</v>
      </c>
      <c r="H140" s="4">
        <v>1</v>
      </c>
      <c r="I140" s="4" t="str">
        <f t="shared" si="7"/>
        <v>d</v>
      </c>
      <c r="J140" s="4" t="str">
        <f t="shared" si="8"/>
        <v>case</v>
      </c>
      <c r="K140" s="5">
        <v>24.3942656413885</v>
      </c>
      <c r="L140" s="6">
        <v>23.8576235680972</v>
      </c>
      <c r="M140" s="5">
        <v>3.1810649372611701</v>
      </c>
      <c r="N140" s="5">
        <v>1345388.94167987</v>
      </c>
      <c r="O140" s="6">
        <v>1349565.3629942101</v>
      </c>
      <c r="P140" s="14">
        <v>0.43764843310937601</v>
      </c>
      <c r="Q140" s="5">
        <v>6.9282469098414901E-2</v>
      </c>
      <c r="R140" s="6" t="s">
        <v>224</v>
      </c>
      <c r="S140" s="5" t="s">
        <v>224</v>
      </c>
      <c r="T140" s="5" t="s">
        <v>224</v>
      </c>
      <c r="U140" s="6" t="s">
        <v>224</v>
      </c>
      <c r="V140" s="14" t="s">
        <v>224</v>
      </c>
      <c r="W140" s="5">
        <v>0.128746656755447</v>
      </c>
      <c r="X140" s="6">
        <v>0.12836285481035001</v>
      </c>
      <c r="Y140" s="14">
        <v>0.42284656010753302</v>
      </c>
      <c r="Z140" s="5">
        <v>4.3781675470136498E-2</v>
      </c>
      <c r="AA140" s="6">
        <v>4.6482674289838398E-2</v>
      </c>
      <c r="AB140" s="5">
        <v>8.2176622174494192</v>
      </c>
      <c r="AC140" s="5">
        <v>0.33395083258749297</v>
      </c>
      <c r="AD140" s="6">
        <v>0.34912995740735397</v>
      </c>
      <c r="AE140" s="14">
        <v>6.14857697821519</v>
      </c>
      <c r="AF140" s="5">
        <v>3.79988478004416</v>
      </c>
      <c r="AG140" s="6">
        <v>3.8555619627861999</v>
      </c>
      <c r="AH140" s="5">
        <v>2.0422295817963501</v>
      </c>
      <c r="AI140" s="5">
        <v>0.28469998148981801</v>
      </c>
      <c r="AJ140" s="6">
        <v>0.27889806171102299</v>
      </c>
      <c r="AK140" s="14">
        <v>2.9419901983665402</v>
      </c>
      <c r="AL140" s="5">
        <v>7.3135568684916705E-2</v>
      </c>
      <c r="AM140" s="6">
        <v>7.6107331842386897E-2</v>
      </c>
      <c r="AN140" s="5">
        <v>5.5220800147857103</v>
      </c>
      <c r="AO140" s="5">
        <v>0.67147348510903804</v>
      </c>
      <c r="AP140" s="6">
        <v>0.69487752438022599</v>
      </c>
      <c r="AQ140" s="5">
        <v>4.7631861141497502</v>
      </c>
      <c r="AR140" s="5">
        <v>2.3195796119371601</v>
      </c>
      <c r="AS140" s="6">
        <v>2.32829789235943</v>
      </c>
      <c r="AT140" s="5">
        <v>0.529550383316577</v>
      </c>
      <c r="AU140" s="5">
        <v>6.49044766140159</v>
      </c>
      <c r="AV140" s="17">
        <v>8.7869496595354892</v>
      </c>
      <c r="AW140" s="18">
        <v>36.960997816272297</v>
      </c>
      <c r="AX140" s="5">
        <v>468.19276152065902</v>
      </c>
      <c r="AY140" s="6">
        <v>478.59629721010702</v>
      </c>
      <c r="AZ140" s="14">
        <v>3.0741611154153099</v>
      </c>
      <c r="BA140" s="5">
        <v>2.21138900761777</v>
      </c>
      <c r="BB140" s="6">
        <v>2.2306543943474102</v>
      </c>
      <c r="BC140" s="5">
        <v>1.22140710216957</v>
      </c>
    </row>
    <row r="141" spans="1:55" x14ac:dyDescent="0.25">
      <c r="A141" s="3" t="s">
        <v>120</v>
      </c>
      <c r="B141" s="3" t="s">
        <v>40</v>
      </c>
      <c r="C141" s="4" t="s">
        <v>139</v>
      </c>
      <c r="D141" s="4" t="str">
        <f t="shared" si="6"/>
        <v>A11-20</v>
      </c>
      <c r="E141" s="4" t="str">
        <f>VLOOKUP(D141,'Subject characteristics'!$A$1:$D$53,2,FALSE)</f>
        <v>M</v>
      </c>
      <c r="F141" s="4">
        <f>VLOOKUP(D141,'Subject characteristics'!$A$1:$D$53,3,FALSE)</f>
        <v>23</v>
      </c>
      <c r="G141" s="4">
        <f>VLOOKUP(D141,'Subject characteristics'!$A$1:$D$53,4,FALSE)</f>
        <v>1</v>
      </c>
      <c r="H141" s="4">
        <v>2</v>
      </c>
      <c r="I141" s="4" t="str">
        <f t="shared" si="7"/>
        <v>d</v>
      </c>
      <c r="J141" s="4" t="str">
        <f t="shared" si="8"/>
        <v>case</v>
      </c>
      <c r="K141" s="5">
        <v>23.320981494805999</v>
      </c>
      <c r="L141" s="6">
        <v>23.8576235680972</v>
      </c>
      <c r="M141" s="5">
        <v>3.1810649372611701</v>
      </c>
      <c r="N141" s="5">
        <v>1353741.78430856</v>
      </c>
      <c r="O141" s="6">
        <v>1349565.3629942101</v>
      </c>
      <c r="P141" s="14">
        <v>0.43764843310937601</v>
      </c>
      <c r="Q141" s="5" t="s">
        <v>224</v>
      </c>
      <c r="R141" s="6" t="s">
        <v>224</v>
      </c>
      <c r="S141" s="5" t="s">
        <v>224</v>
      </c>
      <c r="T141" s="5" t="s">
        <v>224</v>
      </c>
      <c r="U141" s="6" t="s">
        <v>224</v>
      </c>
      <c r="V141" s="14" t="s">
        <v>224</v>
      </c>
      <c r="W141" s="5">
        <v>0.12797905286525299</v>
      </c>
      <c r="X141" s="6">
        <v>0.12836285481035001</v>
      </c>
      <c r="Y141" s="14">
        <v>0.42284656010753302</v>
      </c>
      <c r="Z141" s="5">
        <v>4.9183673109540298E-2</v>
      </c>
      <c r="AA141" s="6">
        <v>4.6482674289838398E-2</v>
      </c>
      <c r="AB141" s="5">
        <v>8.2176622174494192</v>
      </c>
      <c r="AC141" s="5">
        <v>0.36430908222721398</v>
      </c>
      <c r="AD141" s="6">
        <v>0.34912995740735397</v>
      </c>
      <c r="AE141" s="14">
        <v>6.14857697821519</v>
      </c>
      <c r="AF141" s="5">
        <v>3.91123914552823</v>
      </c>
      <c r="AG141" s="6">
        <v>3.8555619627861999</v>
      </c>
      <c r="AH141" s="5">
        <v>2.0422295817963501</v>
      </c>
      <c r="AI141" s="5">
        <v>0.27309614193222798</v>
      </c>
      <c r="AJ141" s="6">
        <v>0.27889806171102299</v>
      </c>
      <c r="AK141" s="14">
        <v>2.9419901983665402</v>
      </c>
      <c r="AL141" s="5">
        <v>7.9079094999857102E-2</v>
      </c>
      <c r="AM141" s="6">
        <v>7.6107331842386897E-2</v>
      </c>
      <c r="AN141" s="5">
        <v>5.5220800147857103</v>
      </c>
      <c r="AO141" s="5">
        <v>0.71828156365141405</v>
      </c>
      <c r="AP141" s="6">
        <v>0.69487752438022599</v>
      </c>
      <c r="AQ141" s="5">
        <v>4.7631861141497502</v>
      </c>
      <c r="AR141" s="5">
        <v>2.33701617278169</v>
      </c>
      <c r="AS141" s="6">
        <v>2.32829789235943</v>
      </c>
      <c r="AT141" s="5">
        <v>0.529550383316577</v>
      </c>
      <c r="AU141" s="5">
        <v>11.083451657669301</v>
      </c>
      <c r="AV141" s="17">
        <v>8.7869496595354892</v>
      </c>
      <c r="AW141" s="18">
        <v>36.960997816272297</v>
      </c>
      <c r="AX141" s="5">
        <v>488.999832899556</v>
      </c>
      <c r="AY141" s="6">
        <v>478.59629721010702</v>
      </c>
      <c r="AZ141" s="14">
        <v>3.0741611154153099</v>
      </c>
      <c r="BA141" s="5">
        <v>2.2499197810770499</v>
      </c>
      <c r="BB141" s="6">
        <v>2.2306543943474102</v>
      </c>
      <c r="BC141" s="5">
        <v>1.22140710216957</v>
      </c>
    </row>
    <row r="142" spans="1:55" x14ac:dyDescent="0.25">
      <c r="A142" s="3" t="s">
        <v>120</v>
      </c>
      <c r="B142" s="3" t="s">
        <v>50</v>
      </c>
      <c r="C142" s="4" t="s">
        <v>144</v>
      </c>
      <c r="D142" s="4" t="str">
        <f t="shared" si="6"/>
        <v>A11-20</v>
      </c>
      <c r="E142" s="4" t="str">
        <f>VLOOKUP(D142,'Subject characteristics'!$A$1:$D$53,2,FALSE)</f>
        <v>M</v>
      </c>
      <c r="F142" s="4">
        <f>VLOOKUP(D142,'Subject characteristics'!$A$1:$D$53,3,FALSE)</f>
        <v>23</v>
      </c>
      <c r="G142" s="4">
        <f>VLOOKUP(D142,'Subject characteristics'!$A$1:$D$53,4,FALSE)</f>
        <v>1</v>
      </c>
      <c r="H142" s="4">
        <v>1</v>
      </c>
      <c r="I142" s="4" t="str">
        <f t="shared" si="7"/>
        <v>e</v>
      </c>
      <c r="J142" s="4" t="str">
        <f t="shared" si="8"/>
        <v>case</v>
      </c>
      <c r="K142" s="5">
        <v>22.627017378777602</v>
      </c>
      <c r="L142" s="6">
        <v>22.181881978424901</v>
      </c>
      <c r="M142" s="5">
        <v>2.8379761504614902</v>
      </c>
      <c r="N142" s="5">
        <v>1041338.23224982</v>
      </c>
      <c r="O142" s="6">
        <v>1041756.75289567</v>
      </c>
      <c r="P142" s="14">
        <v>5.6815333507289997E-2</v>
      </c>
      <c r="Q142" s="5">
        <v>0.10882025944339301</v>
      </c>
      <c r="R142" s="6">
        <v>0.103337897482318</v>
      </c>
      <c r="S142" s="5">
        <v>7.5027950326909698</v>
      </c>
      <c r="T142" s="5" t="s">
        <v>224</v>
      </c>
      <c r="U142" s="6" t="s">
        <v>224</v>
      </c>
      <c r="V142" s="14" t="s">
        <v>224</v>
      </c>
      <c r="W142" s="5">
        <v>0.13437339977534399</v>
      </c>
      <c r="X142" s="6">
        <v>0.122593935971973</v>
      </c>
      <c r="Y142" s="14">
        <v>13.588500390441601</v>
      </c>
      <c r="Z142" s="5">
        <v>3.4816848821895098E-2</v>
      </c>
      <c r="AA142" s="6">
        <v>3.5890219840345197E-2</v>
      </c>
      <c r="AB142" s="5">
        <v>4.2294972237644197</v>
      </c>
      <c r="AC142" s="5">
        <v>0.27492508947123301</v>
      </c>
      <c r="AD142" s="6">
        <v>0.26836755567531501</v>
      </c>
      <c r="AE142" s="14">
        <v>3.4556163864781899</v>
      </c>
      <c r="AF142" s="5">
        <v>4.1152974299152101</v>
      </c>
      <c r="AG142" s="6">
        <v>4.1936115659378199</v>
      </c>
      <c r="AH142" s="5">
        <v>2.6409912207483202</v>
      </c>
      <c r="AI142" s="5">
        <v>0.23047123072332101</v>
      </c>
      <c r="AJ142" s="6">
        <v>0.22897712047358901</v>
      </c>
      <c r="AK142" s="14">
        <v>0.92279568128121303</v>
      </c>
      <c r="AL142" s="5">
        <v>0.16470444992477101</v>
      </c>
      <c r="AM142" s="6">
        <v>0.14569971076830199</v>
      </c>
      <c r="AN142" s="5">
        <v>18.4466803144058</v>
      </c>
      <c r="AO142" s="5">
        <v>0.26835722991335798</v>
      </c>
      <c r="AP142" s="6">
        <v>0.26031457768751698</v>
      </c>
      <c r="AQ142" s="5">
        <v>4.3693395722493102</v>
      </c>
      <c r="AR142" s="5">
        <v>3.2245500452721299</v>
      </c>
      <c r="AS142" s="6">
        <v>3.267975788497</v>
      </c>
      <c r="AT142" s="5">
        <v>1.87924510459679</v>
      </c>
      <c r="AU142" s="5">
        <v>9.0184532135577697</v>
      </c>
      <c r="AV142" s="17">
        <v>8.2130216137470402</v>
      </c>
      <c r="AW142" s="18">
        <v>13.8688578404522</v>
      </c>
      <c r="AX142" s="5">
        <v>406.69797325283201</v>
      </c>
      <c r="AY142" s="6">
        <v>421.83995315913</v>
      </c>
      <c r="AZ142" s="14">
        <v>5.0763312446582303</v>
      </c>
      <c r="BA142" s="5">
        <v>2.08032991422786</v>
      </c>
      <c r="BB142" s="6">
        <v>2.0902160750498999</v>
      </c>
      <c r="BC142" s="5">
        <v>0.66888504404927696</v>
      </c>
    </row>
    <row r="143" spans="1:55" x14ac:dyDescent="0.25">
      <c r="A143" s="3" t="s">
        <v>120</v>
      </c>
      <c r="B143" s="3" t="s">
        <v>50</v>
      </c>
      <c r="C143" s="4" t="s">
        <v>144</v>
      </c>
      <c r="D143" s="4" t="str">
        <f t="shared" si="6"/>
        <v>A11-20</v>
      </c>
      <c r="E143" s="4" t="str">
        <f>VLOOKUP(D143,'Subject characteristics'!$A$1:$D$53,2,FALSE)</f>
        <v>M</v>
      </c>
      <c r="F143" s="4">
        <f>VLOOKUP(D143,'Subject characteristics'!$A$1:$D$53,3,FALSE)</f>
        <v>23</v>
      </c>
      <c r="G143" s="4">
        <f>VLOOKUP(D143,'Subject characteristics'!$A$1:$D$53,4,FALSE)</f>
        <v>1</v>
      </c>
      <c r="H143" s="4">
        <v>2</v>
      </c>
      <c r="I143" s="4" t="str">
        <f t="shared" si="7"/>
        <v>e</v>
      </c>
      <c r="J143" s="4" t="str">
        <f t="shared" si="8"/>
        <v>case</v>
      </c>
      <c r="K143" s="5">
        <v>21.736746578072101</v>
      </c>
      <c r="L143" s="6">
        <v>22.181881978424901</v>
      </c>
      <c r="M143" s="5">
        <v>2.8379761504614902</v>
      </c>
      <c r="N143" s="5">
        <v>1042175.27354151</v>
      </c>
      <c r="O143" s="6">
        <v>1041756.75289567</v>
      </c>
      <c r="P143" s="14">
        <v>5.6815333507289997E-2</v>
      </c>
      <c r="Q143" s="5">
        <v>9.7855535521243195E-2</v>
      </c>
      <c r="R143" s="6">
        <v>0.103337897482318</v>
      </c>
      <c r="S143" s="5">
        <v>7.5027950326909698</v>
      </c>
      <c r="T143" s="5" t="s">
        <v>224</v>
      </c>
      <c r="U143" s="6" t="s">
        <v>224</v>
      </c>
      <c r="V143" s="14" t="s">
        <v>224</v>
      </c>
      <c r="W143" s="5">
        <v>0.110814472168603</v>
      </c>
      <c r="X143" s="6">
        <v>0.122593935971973</v>
      </c>
      <c r="Y143" s="14">
        <v>13.588500390441601</v>
      </c>
      <c r="Z143" s="5">
        <v>3.6963590858795303E-2</v>
      </c>
      <c r="AA143" s="6">
        <v>3.5890219840345197E-2</v>
      </c>
      <c r="AB143" s="5">
        <v>4.2294972237644197</v>
      </c>
      <c r="AC143" s="5">
        <v>0.261810021879397</v>
      </c>
      <c r="AD143" s="6">
        <v>0.26836755567531501</v>
      </c>
      <c r="AE143" s="14">
        <v>3.4556163864781899</v>
      </c>
      <c r="AF143" s="5">
        <v>4.2719257019604298</v>
      </c>
      <c r="AG143" s="6">
        <v>4.1936115659378199</v>
      </c>
      <c r="AH143" s="5">
        <v>2.6409912207483202</v>
      </c>
      <c r="AI143" s="5">
        <v>0.227483010223856</v>
      </c>
      <c r="AJ143" s="6">
        <v>0.22897712047358901</v>
      </c>
      <c r="AK143" s="14">
        <v>0.92279568128121303</v>
      </c>
      <c r="AL143" s="5">
        <v>0.12669497161183199</v>
      </c>
      <c r="AM143" s="6">
        <v>0.14569971076830199</v>
      </c>
      <c r="AN143" s="5">
        <v>18.4466803144058</v>
      </c>
      <c r="AO143" s="5">
        <v>0.25227192546167598</v>
      </c>
      <c r="AP143" s="6">
        <v>0.26031457768751698</v>
      </c>
      <c r="AQ143" s="5">
        <v>4.3693395722493102</v>
      </c>
      <c r="AR143" s="5">
        <v>3.3114015317218599</v>
      </c>
      <c r="AS143" s="6">
        <v>3.267975788497</v>
      </c>
      <c r="AT143" s="5">
        <v>1.87924510459679</v>
      </c>
      <c r="AU143" s="5">
        <v>7.4075900139363098</v>
      </c>
      <c r="AV143" s="17">
        <v>8.2130216137470402</v>
      </c>
      <c r="AW143" s="18">
        <v>13.8688578404522</v>
      </c>
      <c r="AX143" s="5">
        <v>436.98193306542902</v>
      </c>
      <c r="AY143" s="6">
        <v>421.83995315913</v>
      </c>
      <c r="AZ143" s="14">
        <v>5.0763312446582303</v>
      </c>
      <c r="BA143" s="5">
        <v>2.1001022358719301</v>
      </c>
      <c r="BB143" s="6">
        <v>2.0902160750498999</v>
      </c>
      <c r="BC143" s="5">
        <v>0.66888504404927696</v>
      </c>
    </row>
    <row r="144" spans="1:55" x14ac:dyDescent="0.25">
      <c r="A144" s="3" t="s">
        <v>120</v>
      </c>
      <c r="B144" s="3" t="s">
        <v>60</v>
      </c>
      <c r="C144" s="4" t="s">
        <v>149</v>
      </c>
      <c r="D144" s="4" t="str">
        <f t="shared" si="6"/>
        <v>A11-20</v>
      </c>
      <c r="E144" s="4" t="str">
        <f>VLOOKUP(D144,'Subject characteristics'!$A$1:$D$53,2,FALSE)</f>
        <v>M</v>
      </c>
      <c r="F144" s="4">
        <f>VLOOKUP(D144,'Subject characteristics'!$A$1:$D$53,3,FALSE)</f>
        <v>23</v>
      </c>
      <c r="G144" s="4">
        <f>VLOOKUP(D144,'Subject characteristics'!$A$1:$D$53,4,FALSE)</f>
        <v>1</v>
      </c>
      <c r="H144" s="4">
        <v>1</v>
      </c>
      <c r="I144" s="4" t="str">
        <f t="shared" si="7"/>
        <v>f</v>
      </c>
      <c r="J144" s="4" t="str">
        <f t="shared" si="8"/>
        <v>case</v>
      </c>
      <c r="K144" s="5">
        <v>24.331406565030701</v>
      </c>
      <c r="L144" s="6">
        <v>24.069006526405602</v>
      </c>
      <c r="M144" s="5">
        <v>1.5417740361810801</v>
      </c>
      <c r="N144" s="5">
        <v>581425.01579167496</v>
      </c>
      <c r="O144" s="6">
        <v>583589.51123461802</v>
      </c>
      <c r="P144" s="14">
        <v>0.52452258859650203</v>
      </c>
      <c r="Q144" s="5">
        <v>2.7268519302489899E-2</v>
      </c>
      <c r="R144" s="6">
        <v>1.7206427293997E-2</v>
      </c>
      <c r="S144" s="5">
        <v>82.701346079095998</v>
      </c>
      <c r="T144" s="5" t="s">
        <v>224</v>
      </c>
      <c r="U144" s="6" t="s">
        <v>224</v>
      </c>
      <c r="V144" s="14" t="s">
        <v>224</v>
      </c>
      <c r="W144" s="5">
        <v>0.118761539014079</v>
      </c>
      <c r="X144" s="6">
        <v>0.119786218415374</v>
      </c>
      <c r="Y144" s="14">
        <v>1.2097514435013801</v>
      </c>
      <c r="Z144" s="5">
        <v>4.0907365955858699E-2</v>
      </c>
      <c r="AA144" s="6">
        <v>3.99207908255136E-2</v>
      </c>
      <c r="AB144" s="5">
        <v>3.4949907073042801</v>
      </c>
      <c r="AC144" s="5">
        <v>0.29272991783292301</v>
      </c>
      <c r="AD144" s="6">
        <v>0.28858097798749099</v>
      </c>
      <c r="AE144" s="14">
        <v>2.0332202904705801</v>
      </c>
      <c r="AF144" s="5">
        <v>4.0947991613204699</v>
      </c>
      <c r="AG144" s="6">
        <v>4.1938506654493999</v>
      </c>
      <c r="AH144" s="5">
        <v>3.3401280037610199</v>
      </c>
      <c r="AI144" s="5">
        <v>0.203965900597077</v>
      </c>
      <c r="AJ144" s="6">
        <v>0.20956350046459399</v>
      </c>
      <c r="AK144" s="14">
        <v>3.7774715691573801</v>
      </c>
      <c r="AL144" s="5">
        <v>0.122226646861296</v>
      </c>
      <c r="AM144" s="6">
        <v>0.12483320737685701</v>
      </c>
      <c r="AN144" s="5">
        <v>2.9529267970528799</v>
      </c>
      <c r="AO144" s="5">
        <v>0.214611288858477</v>
      </c>
      <c r="AP144" s="6">
        <v>0.20651057355935301</v>
      </c>
      <c r="AQ144" s="5">
        <v>5.5474842006827396</v>
      </c>
      <c r="AR144" s="5">
        <v>1.7747525520074701</v>
      </c>
      <c r="AS144" s="6">
        <v>1.8499243402864201</v>
      </c>
      <c r="AT144" s="5">
        <v>5.7466654271636202</v>
      </c>
      <c r="AU144" s="5">
        <v>13.441933886409601</v>
      </c>
      <c r="AV144" s="17">
        <v>8.0527038374313999</v>
      </c>
      <c r="AW144" s="18">
        <v>94.645505160471501</v>
      </c>
      <c r="AX144" s="5">
        <v>422.676483312757</v>
      </c>
      <c r="AY144" s="6">
        <v>459.97606640717299</v>
      </c>
      <c r="AZ144" s="14">
        <v>11.46789586141</v>
      </c>
      <c r="BA144" s="5">
        <v>1.94077510587276</v>
      </c>
      <c r="BB144" s="6">
        <v>1.91686361674964</v>
      </c>
      <c r="BC144" s="5">
        <v>1.7641292744545001</v>
      </c>
    </row>
    <row r="145" spans="1:55" x14ac:dyDescent="0.25">
      <c r="A145" s="3" t="s">
        <v>120</v>
      </c>
      <c r="B145" s="3" t="s">
        <v>60</v>
      </c>
      <c r="C145" s="4" t="s">
        <v>149</v>
      </c>
      <c r="D145" s="4" t="str">
        <f t="shared" si="6"/>
        <v>A11-20</v>
      </c>
      <c r="E145" s="4" t="str">
        <f>VLOOKUP(D145,'Subject characteristics'!$A$1:$D$53,2,FALSE)</f>
        <v>M</v>
      </c>
      <c r="F145" s="4">
        <f>VLOOKUP(D145,'Subject characteristics'!$A$1:$D$53,3,FALSE)</f>
        <v>23</v>
      </c>
      <c r="G145" s="4">
        <f>VLOOKUP(D145,'Subject characteristics'!$A$1:$D$53,4,FALSE)</f>
        <v>1</v>
      </c>
      <c r="H145" s="4">
        <v>2</v>
      </c>
      <c r="I145" s="4" t="str">
        <f t="shared" si="7"/>
        <v>f</v>
      </c>
      <c r="J145" s="4" t="str">
        <f t="shared" si="8"/>
        <v>case</v>
      </c>
      <c r="K145" s="5">
        <v>23.806606487780499</v>
      </c>
      <c r="L145" s="6">
        <v>24.069006526405602</v>
      </c>
      <c r="M145" s="5">
        <v>1.5417740361810801</v>
      </c>
      <c r="N145" s="5">
        <v>585754.00667756202</v>
      </c>
      <c r="O145" s="6">
        <v>583589.51123461802</v>
      </c>
      <c r="P145" s="14">
        <v>0.52452258859650203</v>
      </c>
      <c r="Q145" s="5">
        <v>7.1443352855042001E-3</v>
      </c>
      <c r="R145" s="6">
        <v>1.7206427293997E-2</v>
      </c>
      <c r="S145" s="5">
        <v>82.701346079095998</v>
      </c>
      <c r="T145" s="5" t="s">
        <v>224</v>
      </c>
      <c r="U145" s="6" t="s">
        <v>224</v>
      </c>
      <c r="V145" s="14" t="s">
        <v>224</v>
      </c>
      <c r="W145" s="5">
        <v>0.120810897816669</v>
      </c>
      <c r="X145" s="6">
        <v>0.119786218415374</v>
      </c>
      <c r="Y145" s="14">
        <v>1.2097514435013801</v>
      </c>
      <c r="Z145" s="5">
        <v>3.89342156951685E-2</v>
      </c>
      <c r="AA145" s="6">
        <v>3.99207908255136E-2</v>
      </c>
      <c r="AB145" s="5">
        <v>3.4949907073042801</v>
      </c>
      <c r="AC145" s="5">
        <v>0.28443203814205897</v>
      </c>
      <c r="AD145" s="6">
        <v>0.28858097798749099</v>
      </c>
      <c r="AE145" s="14">
        <v>2.0332202904705801</v>
      </c>
      <c r="AF145" s="5">
        <v>4.2929021695783396</v>
      </c>
      <c r="AG145" s="6">
        <v>4.1938506654493999</v>
      </c>
      <c r="AH145" s="5">
        <v>3.3401280037610199</v>
      </c>
      <c r="AI145" s="5">
        <v>0.215161100332111</v>
      </c>
      <c r="AJ145" s="6">
        <v>0.20956350046459399</v>
      </c>
      <c r="AK145" s="14">
        <v>3.7774715691573801</v>
      </c>
      <c r="AL145" s="5">
        <v>0.12743976789241701</v>
      </c>
      <c r="AM145" s="6">
        <v>0.12483320737685701</v>
      </c>
      <c r="AN145" s="5">
        <v>2.9529267970528799</v>
      </c>
      <c r="AO145" s="5">
        <v>0.198409858260229</v>
      </c>
      <c r="AP145" s="6">
        <v>0.20651057355935301</v>
      </c>
      <c r="AQ145" s="5">
        <v>5.5474842006827396</v>
      </c>
      <c r="AR145" s="5">
        <v>1.92509612856537</v>
      </c>
      <c r="AS145" s="6">
        <v>1.8499243402864201</v>
      </c>
      <c r="AT145" s="5">
        <v>5.7466654271636202</v>
      </c>
      <c r="AU145" s="5">
        <v>2.6634737884531701</v>
      </c>
      <c r="AV145" s="17">
        <v>8.0527038374313999</v>
      </c>
      <c r="AW145" s="18">
        <v>94.645505160471501</v>
      </c>
      <c r="AX145" s="5">
        <v>497.27564950158899</v>
      </c>
      <c r="AY145" s="6">
        <v>459.97606640717299</v>
      </c>
      <c r="AZ145" s="14">
        <v>11.46789586141</v>
      </c>
      <c r="BA145" s="5">
        <v>1.89295212762653</v>
      </c>
      <c r="BB145" s="6">
        <v>1.91686361674964</v>
      </c>
      <c r="BC145" s="5">
        <v>1.7641292744545001</v>
      </c>
    </row>
    <row r="146" spans="1:55" x14ac:dyDescent="0.25">
      <c r="A146" s="3" t="s">
        <v>120</v>
      </c>
      <c r="B146" s="3" t="s">
        <v>76</v>
      </c>
      <c r="C146" s="4" t="s">
        <v>157</v>
      </c>
      <c r="D146" s="4" t="str">
        <f t="shared" si="6"/>
        <v>A11-21</v>
      </c>
      <c r="E146" s="4" t="str">
        <f>VLOOKUP(D146,'Subject characteristics'!$A$1:$D$53,2,FALSE)</f>
        <v>M</v>
      </c>
      <c r="F146" s="4">
        <f>VLOOKUP(D146,'Subject characteristics'!$A$1:$D$53,3,FALSE)</f>
        <v>62</v>
      </c>
      <c r="G146" s="4">
        <f>VLOOKUP(D146,'Subject characteristics'!$A$1:$D$53,4,FALSE)</f>
        <v>24</v>
      </c>
      <c r="H146" s="4">
        <v>1</v>
      </c>
      <c r="I146" s="4" t="str">
        <f t="shared" si="7"/>
        <v>a</v>
      </c>
      <c r="J146" s="4" t="str">
        <f t="shared" si="8"/>
        <v>case</v>
      </c>
      <c r="K146" s="5">
        <v>28.7625578531214</v>
      </c>
      <c r="L146" s="6">
        <v>29.901154428483199</v>
      </c>
      <c r="M146" s="5">
        <v>5.3851389677931598</v>
      </c>
      <c r="N146" s="5">
        <v>1203780.67672926</v>
      </c>
      <c r="O146" s="6">
        <v>1197427.10429842</v>
      </c>
      <c r="P146" s="14">
        <v>0.75038457614300702</v>
      </c>
      <c r="Q146" s="5" t="s">
        <v>224</v>
      </c>
      <c r="R146" s="6" t="s">
        <v>224</v>
      </c>
      <c r="S146" s="5" t="s">
        <v>224</v>
      </c>
      <c r="T146" s="5" t="s">
        <v>224</v>
      </c>
      <c r="U146" s="6" t="s">
        <v>224</v>
      </c>
      <c r="V146" s="14" t="s">
        <v>224</v>
      </c>
      <c r="W146" s="5">
        <v>0.19730441377375699</v>
      </c>
      <c r="X146" s="6">
        <v>0.20263613680784301</v>
      </c>
      <c r="Y146" s="14">
        <v>3.7210515085826299</v>
      </c>
      <c r="Z146" s="5">
        <v>4.2523558849560397E-2</v>
      </c>
      <c r="AA146" s="6">
        <v>4.4862332175635698E-2</v>
      </c>
      <c r="AB146" s="5">
        <v>7.3726103763465698</v>
      </c>
      <c r="AC146" s="5">
        <v>1.00366362985236</v>
      </c>
      <c r="AD146" s="6">
        <v>1.0117106134696101</v>
      </c>
      <c r="AE146" s="14">
        <v>1.1248427382480899</v>
      </c>
      <c r="AF146" s="5">
        <v>6.9653827153066397</v>
      </c>
      <c r="AG146" s="6">
        <v>6.9044718686173203</v>
      </c>
      <c r="AH146" s="5">
        <v>1.24761092698775</v>
      </c>
      <c r="AI146" s="5">
        <v>0.30792270392242399</v>
      </c>
      <c r="AJ146" s="6">
        <v>0.3351139966999</v>
      </c>
      <c r="AK146" s="14">
        <v>11.4749892284567</v>
      </c>
      <c r="AL146" s="5">
        <v>0.28569324953894598</v>
      </c>
      <c r="AM146" s="6">
        <v>0.27896413206056803</v>
      </c>
      <c r="AN146" s="5">
        <v>3.4113379130252102</v>
      </c>
      <c r="AO146" s="5">
        <v>0.20381474305257499</v>
      </c>
      <c r="AP146" s="6">
        <v>0.19570048127064299</v>
      </c>
      <c r="AQ146" s="5">
        <v>5.86370507938868</v>
      </c>
      <c r="AR146" s="5">
        <v>18.6324915071406</v>
      </c>
      <c r="AS146" s="6">
        <v>18.687018980000001</v>
      </c>
      <c r="AT146" s="5">
        <v>0.41265806880297801</v>
      </c>
      <c r="AU146" s="5">
        <v>15.9992810634292</v>
      </c>
      <c r="AV146" s="17">
        <v>16.4679155905385</v>
      </c>
      <c r="AW146" s="18">
        <v>4.0244881047057603</v>
      </c>
      <c r="AX146" s="5">
        <v>791.78237416468005</v>
      </c>
      <c r="AY146" s="6">
        <v>804.50287428065894</v>
      </c>
      <c r="AZ146" s="14">
        <v>2.2361018660462402</v>
      </c>
      <c r="BA146" s="5">
        <v>3.6684088691610999</v>
      </c>
      <c r="BB146" s="6">
        <v>3.7847300046587198</v>
      </c>
      <c r="BC146" s="5">
        <v>4.3464904288781696</v>
      </c>
    </row>
    <row r="147" spans="1:55" x14ac:dyDescent="0.25">
      <c r="A147" s="3" t="s">
        <v>120</v>
      </c>
      <c r="B147" s="3" t="s">
        <v>76</v>
      </c>
      <c r="C147" s="4" t="s">
        <v>157</v>
      </c>
      <c r="D147" s="4" t="str">
        <f t="shared" si="6"/>
        <v>A11-21</v>
      </c>
      <c r="E147" s="4" t="str">
        <f>VLOOKUP(D147,'Subject characteristics'!$A$1:$D$53,2,FALSE)</f>
        <v>M</v>
      </c>
      <c r="F147" s="4">
        <f>VLOOKUP(D147,'Subject characteristics'!$A$1:$D$53,3,FALSE)</f>
        <v>62</v>
      </c>
      <c r="G147" s="4">
        <f>VLOOKUP(D147,'Subject characteristics'!$A$1:$D$53,4,FALSE)</f>
        <v>24</v>
      </c>
      <c r="H147" s="4">
        <v>2</v>
      </c>
      <c r="I147" s="4" t="str">
        <f t="shared" si="7"/>
        <v>a</v>
      </c>
      <c r="J147" s="4" t="str">
        <f t="shared" si="8"/>
        <v>case</v>
      </c>
      <c r="K147" s="5">
        <v>31.039751003845101</v>
      </c>
      <c r="L147" s="6">
        <v>29.901154428483199</v>
      </c>
      <c r="M147" s="5">
        <v>5.3851389677931598</v>
      </c>
      <c r="N147" s="5">
        <v>1191073.53186758</v>
      </c>
      <c r="O147" s="6">
        <v>1197427.10429842</v>
      </c>
      <c r="P147" s="14">
        <v>0.75038457614300702</v>
      </c>
      <c r="Q147" s="5">
        <v>6.4876695051302793E-2</v>
      </c>
      <c r="R147" s="6" t="s">
        <v>224</v>
      </c>
      <c r="S147" s="5" t="s">
        <v>224</v>
      </c>
      <c r="T147" s="5" t="s">
        <v>224</v>
      </c>
      <c r="U147" s="6" t="s">
        <v>224</v>
      </c>
      <c r="V147" s="14" t="s">
        <v>224</v>
      </c>
      <c r="W147" s="5">
        <v>0.20796785984193</v>
      </c>
      <c r="X147" s="6">
        <v>0.20263613680784301</v>
      </c>
      <c r="Y147" s="14">
        <v>3.7210515085826299</v>
      </c>
      <c r="Z147" s="5">
        <v>4.7201105501710902E-2</v>
      </c>
      <c r="AA147" s="6">
        <v>4.4862332175635698E-2</v>
      </c>
      <c r="AB147" s="5">
        <v>7.3726103763465698</v>
      </c>
      <c r="AC147" s="5">
        <v>1.01975759708685</v>
      </c>
      <c r="AD147" s="6">
        <v>1.0117106134696101</v>
      </c>
      <c r="AE147" s="14">
        <v>1.1248427382480899</v>
      </c>
      <c r="AF147" s="5">
        <v>6.8435610219280001</v>
      </c>
      <c r="AG147" s="6">
        <v>6.9044718686173203</v>
      </c>
      <c r="AH147" s="5">
        <v>1.24761092698775</v>
      </c>
      <c r="AI147" s="5">
        <v>0.362305289477376</v>
      </c>
      <c r="AJ147" s="6">
        <v>0.3351139966999</v>
      </c>
      <c r="AK147" s="14">
        <v>11.4749892284567</v>
      </c>
      <c r="AL147" s="5">
        <v>0.27223501458219102</v>
      </c>
      <c r="AM147" s="6">
        <v>0.27896413206056803</v>
      </c>
      <c r="AN147" s="5">
        <v>3.4113379130252102</v>
      </c>
      <c r="AO147" s="5">
        <v>0.18758621948870999</v>
      </c>
      <c r="AP147" s="6">
        <v>0.19570048127064299</v>
      </c>
      <c r="AQ147" s="5">
        <v>5.86370507938868</v>
      </c>
      <c r="AR147" s="5">
        <v>18.741546452859399</v>
      </c>
      <c r="AS147" s="6">
        <v>18.687018980000001</v>
      </c>
      <c r="AT147" s="5">
        <v>0.41265806880297801</v>
      </c>
      <c r="AU147" s="5">
        <v>16.936550117647698</v>
      </c>
      <c r="AV147" s="17">
        <v>16.4679155905385</v>
      </c>
      <c r="AW147" s="18">
        <v>4.0244881047057603</v>
      </c>
      <c r="AX147" s="5">
        <v>817.22337439663795</v>
      </c>
      <c r="AY147" s="6">
        <v>804.50287428065894</v>
      </c>
      <c r="AZ147" s="14">
        <v>2.2361018660462402</v>
      </c>
      <c r="BA147" s="5">
        <v>3.9010511401563401</v>
      </c>
      <c r="BB147" s="6">
        <v>3.7847300046587198</v>
      </c>
      <c r="BC147" s="5">
        <v>4.3464904288781696</v>
      </c>
    </row>
    <row r="148" spans="1:55" x14ac:dyDescent="0.25">
      <c r="A148" s="3" t="s">
        <v>120</v>
      </c>
      <c r="B148" s="3" t="s">
        <v>78</v>
      </c>
      <c r="C148" s="4" t="s">
        <v>158</v>
      </c>
      <c r="D148" s="4" t="str">
        <f t="shared" si="6"/>
        <v>A11-21</v>
      </c>
      <c r="E148" s="4" t="str">
        <f>VLOOKUP(D148,'Subject characteristics'!$A$1:$D$53,2,FALSE)</f>
        <v>M</v>
      </c>
      <c r="F148" s="4">
        <f>VLOOKUP(D148,'Subject characteristics'!$A$1:$D$53,3,FALSE)</f>
        <v>62</v>
      </c>
      <c r="G148" s="4">
        <f>VLOOKUP(D148,'Subject characteristics'!$A$1:$D$53,4,FALSE)</f>
        <v>24</v>
      </c>
      <c r="H148" s="4">
        <v>1</v>
      </c>
      <c r="I148" s="4" t="str">
        <f t="shared" si="7"/>
        <v>b</v>
      </c>
      <c r="J148" s="4" t="str">
        <f t="shared" si="8"/>
        <v>case</v>
      </c>
      <c r="K148" s="5">
        <v>28.510020182835301</v>
      </c>
      <c r="L148" s="6">
        <v>30.032948873768898</v>
      </c>
      <c r="M148" s="5">
        <v>7.1712785124691099</v>
      </c>
      <c r="N148" s="5">
        <v>1497812.07401786</v>
      </c>
      <c r="O148" s="6">
        <v>1489101.8794100999</v>
      </c>
      <c r="P148" s="14">
        <v>0.82721508283071399</v>
      </c>
      <c r="Q148" s="5">
        <v>3.1712450030410497E-2</v>
      </c>
      <c r="R148" s="6" t="s">
        <v>224</v>
      </c>
      <c r="S148" s="5" t="s">
        <v>224</v>
      </c>
      <c r="T148" s="5" t="s">
        <v>224</v>
      </c>
      <c r="U148" s="6" t="s">
        <v>224</v>
      </c>
      <c r="V148" s="14" t="s">
        <v>224</v>
      </c>
      <c r="W148" s="5">
        <v>0.199336282940698</v>
      </c>
      <c r="X148" s="6">
        <v>0.19755828123321401</v>
      </c>
      <c r="Y148" s="14">
        <v>1.2727758679360901</v>
      </c>
      <c r="Z148" s="5">
        <v>4.5760554732927998E-2</v>
      </c>
      <c r="AA148" s="6">
        <v>4.3693016537534199E-2</v>
      </c>
      <c r="AB148" s="5">
        <v>6.6920089029298202</v>
      </c>
      <c r="AC148" s="5">
        <v>0.55518048070650805</v>
      </c>
      <c r="AD148" s="6">
        <v>0.53542996990125102</v>
      </c>
      <c r="AE148" s="14">
        <v>5.2166374343486996</v>
      </c>
      <c r="AF148" s="5">
        <v>7.6439965828492298</v>
      </c>
      <c r="AG148" s="6">
        <v>7.6740560071373798</v>
      </c>
      <c r="AH148" s="5">
        <v>0.55395015967942995</v>
      </c>
      <c r="AI148" s="5">
        <v>0.325914598428098</v>
      </c>
      <c r="AJ148" s="6">
        <v>0.32403999245184201</v>
      </c>
      <c r="AK148" s="14">
        <v>0.818137655067669</v>
      </c>
      <c r="AL148" s="5">
        <v>0.26625462610364398</v>
      </c>
      <c r="AM148" s="6">
        <v>0.265133388645449</v>
      </c>
      <c r="AN148" s="5">
        <v>0.59806470551331403</v>
      </c>
      <c r="AO148" s="5">
        <v>0.82973008680888105</v>
      </c>
      <c r="AP148" s="6">
        <v>0.80513832591508505</v>
      </c>
      <c r="AQ148" s="5">
        <v>4.3195064325269703</v>
      </c>
      <c r="AR148" s="5">
        <v>13.559913141982101</v>
      </c>
      <c r="AS148" s="6">
        <v>13.522294777591201</v>
      </c>
      <c r="AT148" s="5">
        <v>0.39342731386148899</v>
      </c>
      <c r="AU148" s="5">
        <v>15.5142794926488</v>
      </c>
      <c r="AV148" s="17">
        <v>12.629400553336</v>
      </c>
      <c r="AW148" s="18">
        <v>32.3042642012255</v>
      </c>
      <c r="AX148" s="5">
        <v>825.539279181437</v>
      </c>
      <c r="AY148" s="6">
        <v>839.73736549429202</v>
      </c>
      <c r="AZ148" s="14">
        <v>2.3911197772607702</v>
      </c>
      <c r="BA148" s="5">
        <v>3.6981819850282398</v>
      </c>
      <c r="BB148" s="6">
        <v>3.6797919034694799</v>
      </c>
      <c r="BC148" s="5">
        <v>0.70676558446216298</v>
      </c>
    </row>
    <row r="149" spans="1:55" x14ac:dyDescent="0.25">
      <c r="A149" s="3" t="s">
        <v>120</v>
      </c>
      <c r="B149" s="3" t="s">
        <v>78</v>
      </c>
      <c r="C149" s="4" t="s">
        <v>158</v>
      </c>
      <c r="D149" s="4" t="str">
        <f t="shared" si="6"/>
        <v>A11-21</v>
      </c>
      <c r="E149" s="4" t="str">
        <f>VLOOKUP(D149,'Subject characteristics'!$A$1:$D$53,2,FALSE)</f>
        <v>M</v>
      </c>
      <c r="F149" s="4">
        <f>VLOOKUP(D149,'Subject characteristics'!$A$1:$D$53,3,FALSE)</f>
        <v>62</v>
      </c>
      <c r="G149" s="4">
        <f>VLOOKUP(D149,'Subject characteristics'!$A$1:$D$53,4,FALSE)</f>
        <v>24</v>
      </c>
      <c r="H149" s="4">
        <v>2</v>
      </c>
      <c r="I149" s="4" t="str">
        <f t="shared" si="7"/>
        <v>b</v>
      </c>
      <c r="J149" s="4" t="str">
        <f t="shared" si="8"/>
        <v>case</v>
      </c>
      <c r="K149" s="5">
        <v>31.555877564702499</v>
      </c>
      <c r="L149" s="6">
        <v>30.032948873768898</v>
      </c>
      <c r="M149" s="5">
        <v>7.1712785124691099</v>
      </c>
      <c r="N149" s="5">
        <v>1480391.6848023499</v>
      </c>
      <c r="O149" s="6">
        <v>1489101.8794100999</v>
      </c>
      <c r="P149" s="14">
        <v>0.82721508283071399</v>
      </c>
      <c r="Q149" s="5" t="s">
        <v>224</v>
      </c>
      <c r="R149" s="6" t="s">
        <v>224</v>
      </c>
      <c r="S149" s="5" t="s">
        <v>224</v>
      </c>
      <c r="T149" s="5" t="s">
        <v>224</v>
      </c>
      <c r="U149" s="6" t="s">
        <v>224</v>
      </c>
      <c r="V149" s="14" t="s">
        <v>224</v>
      </c>
      <c r="W149" s="5">
        <v>0.19578027952573099</v>
      </c>
      <c r="X149" s="6">
        <v>0.19755828123321401</v>
      </c>
      <c r="Y149" s="14">
        <v>1.2727758679360901</v>
      </c>
      <c r="Z149" s="5">
        <v>4.1625478342140303E-2</v>
      </c>
      <c r="AA149" s="6">
        <v>4.3693016537534199E-2</v>
      </c>
      <c r="AB149" s="5">
        <v>6.6920089029298202</v>
      </c>
      <c r="AC149" s="5">
        <v>0.515679459095994</v>
      </c>
      <c r="AD149" s="6">
        <v>0.53542996990125102</v>
      </c>
      <c r="AE149" s="14">
        <v>5.2166374343486996</v>
      </c>
      <c r="AF149" s="5">
        <v>7.7041154314255298</v>
      </c>
      <c r="AG149" s="6">
        <v>7.6740560071373798</v>
      </c>
      <c r="AH149" s="5">
        <v>0.55395015967942995</v>
      </c>
      <c r="AI149" s="5">
        <v>0.32216538647558601</v>
      </c>
      <c r="AJ149" s="6">
        <v>0.32403999245184201</v>
      </c>
      <c r="AK149" s="14">
        <v>0.818137655067669</v>
      </c>
      <c r="AL149" s="5">
        <v>0.26401215118725402</v>
      </c>
      <c r="AM149" s="6">
        <v>0.265133388645449</v>
      </c>
      <c r="AN149" s="5">
        <v>0.59806470551331403</v>
      </c>
      <c r="AO149" s="5">
        <v>0.78054656502129005</v>
      </c>
      <c r="AP149" s="6">
        <v>0.80513832591508505</v>
      </c>
      <c r="AQ149" s="5">
        <v>4.3195064325269703</v>
      </c>
      <c r="AR149" s="5">
        <v>13.484676413200299</v>
      </c>
      <c r="AS149" s="6">
        <v>13.522294777591201</v>
      </c>
      <c r="AT149" s="5">
        <v>0.39342731386148899</v>
      </c>
      <c r="AU149" s="5">
        <v>9.7445216140231992</v>
      </c>
      <c r="AV149" s="17">
        <v>12.629400553336</v>
      </c>
      <c r="AW149" s="18">
        <v>32.3042642012255</v>
      </c>
      <c r="AX149" s="5">
        <v>853.93545180714602</v>
      </c>
      <c r="AY149" s="6">
        <v>839.73736549429202</v>
      </c>
      <c r="AZ149" s="14">
        <v>2.3911197772607702</v>
      </c>
      <c r="BA149" s="5">
        <v>3.6614018219107201</v>
      </c>
      <c r="BB149" s="6">
        <v>3.6797919034694799</v>
      </c>
      <c r="BC149" s="5">
        <v>0.70676558446216298</v>
      </c>
    </row>
    <row r="150" spans="1:55" x14ac:dyDescent="0.25">
      <c r="A150" s="3" t="s">
        <v>120</v>
      </c>
      <c r="B150" s="3" t="s">
        <v>80</v>
      </c>
      <c r="C150" s="4" t="s">
        <v>159</v>
      </c>
      <c r="D150" s="4" t="str">
        <f t="shared" si="6"/>
        <v>A11-21</v>
      </c>
      <c r="E150" s="4" t="str">
        <f>VLOOKUP(D150,'Subject characteristics'!$A$1:$D$53,2,FALSE)</f>
        <v>M</v>
      </c>
      <c r="F150" s="4">
        <f>VLOOKUP(D150,'Subject characteristics'!$A$1:$D$53,3,FALSE)</f>
        <v>62</v>
      </c>
      <c r="G150" s="4">
        <f>VLOOKUP(D150,'Subject characteristics'!$A$1:$D$53,4,FALSE)</f>
        <v>24</v>
      </c>
      <c r="H150" s="4">
        <v>1</v>
      </c>
      <c r="I150" s="4" t="str">
        <f t="shared" si="7"/>
        <v>c</v>
      </c>
      <c r="J150" s="4" t="str">
        <f t="shared" si="8"/>
        <v>case</v>
      </c>
      <c r="K150" s="5">
        <v>25.257023191273799</v>
      </c>
      <c r="L150" s="6">
        <v>25.409490544796501</v>
      </c>
      <c r="M150" s="5">
        <v>0.848586077674085</v>
      </c>
      <c r="N150" s="5">
        <v>1845761.10962738</v>
      </c>
      <c r="O150" s="6">
        <v>1852213.81331702</v>
      </c>
      <c r="P150" s="14">
        <v>0.49268075889767698</v>
      </c>
      <c r="Q150" s="5">
        <v>1.38839055554646E-2</v>
      </c>
      <c r="R150" s="6" t="s">
        <v>224</v>
      </c>
      <c r="S150" s="5" t="s">
        <v>224</v>
      </c>
      <c r="T150" s="5" t="s">
        <v>224</v>
      </c>
      <c r="U150" s="6" t="s">
        <v>224</v>
      </c>
      <c r="V150" s="14" t="s">
        <v>224</v>
      </c>
      <c r="W150" s="5">
        <v>0.18357982706651699</v>
      </c>
      <c r="X150" s="6">
        <v>0.17912743167151399</v>
      </c>
      <c r="Y150" s="14">
        <v>3.5151723518301501</v>
      </c>
      <c r="Z150" s="5">
        <v>4.4321149790321798E-2</v>
      </c>
      <c r="AA150" s="6">
        <v>4.6031375202221801E-2</v>
      </c>
      <c r="AB150" s="5">
        <v>5.2542944059322503</v>
      </c>
      <c r="AC150" s="5">
        <v>0.48845439925081802</v>
      </c>
      <c r="AD150" s="6">
        <v>0.483334289282429</v>
      </c>
      <c r="AE150" s="14">
        <v>1.4981202696973499</v>
      </c>
      <c r="AF150" s="5">
        <v>6.5265254454135899</v>
      </c>
      <c r="AG150" s="6">
        <v>6.6991192250432503</v>
      </c>
      <c r="AH150" s="5">
        <v>3.64353067521234</v>
      </c>
      <c r="AI150" s="5">
        <v>0.35442341168629399</v>
      </c>
      <c r="AJ150" s="6">
        <v>0.33304675836978898</v>
      </c>
      <c r="AK150" s="14">
        <v>9.0771497630918994</v>
      </c>
      <c r="AL150" s="5">
        <v>0.244581405295312</v>
      </c>
      <c r="AM150" s="6">
        <v>0.25467051883944702</v>
      </c>
      <c r="AN150" s="5">
        <v>5.6025963552671296</v>
      </c>
      <c r="AO150" s="5">
        <v>0.24958799553541899</v>
      </c>
      <c r="AP150" s="6">
        <v>0.222646851582776</v>
      </c>
      <c r="AQ150" s="5">
        <v>17.112539832843101</v>
      </c>
      <c r="AR150" s="5">
        <v>10.615169366043499</v>
      </c>
      <c r="AS150" s="6">
        <v>10.767731124194601</v>
      </c>
      <c r="AT150" s="5">
        <v>2.0037174497424401</v>
      </c>
      <c r="AU150" s="5">
        <v>18.271368823004</v>
      </c>
      <c r="AV150" s="17">
        <v>17.372235956826501</v>
      </c>
      <c r="AW150" s="18">
        <v>7.3195292585460798</v>
      </c>
      <c r="AX150" s="5">
        <v>931.73985928737397</v>
      </c>
      <c r="AY150" s="6">
        <v>941.20268441957398</v>
      </c>
      <c r="AZ150" s="14">
        <v>1.4218463102423</v>
      </c>
      <c r="BA150" s="5">
        <v>3.3251948165132799</v>
      </c>
      <c r="BB150" s="6">
        <v>3.3818979482580098</v>
      </c>
      <c r="BC150" s="5">
        <v>2.3711637420558702</v>
      </c>
    </row>
    <row r="151" spans="1:55" x14ac:dyDescent="0.25">
      <c r="A151" s="3" t="s">
        <v>120</v>
      </c>
      <c r="B151" s="3" t="s">
        <v>80</v>
      </c>
      <c r="C151" s="4" t="s">
        <v>159</v>
      </c>
      <c r="D151" s="4" t="str">
        <f t="shared" si="6"/>
        <v>A11-21</v>
      </c>
      <c r="E151" s="4" t="str">
        <f>VLOOKUP(D151,'Subject characteristics'!$A$1:$D$53,2,FALSE)</f>
        <v>M</v>
      </c>
      <c r="F151" s="4">
        <f>VLOOKUP(D151,'Subject characteristics'!$A$1:$D$53,3,FALSE)</f>
        <v>62</v>
      </c>
      <c r="G151" s="4">
        <f>VLOOKUP(D151,'Subject characteristics'!$A$1:$D$53,4,FALSE)</f>
        <v>24</v>
      </c>
      <c r="H151" s="4">
        <v>2</v>
      </c>
      <c r="I151" s="4" t="str">
        <f t="shared" si="7"/>
        <v>c</v>
      </c>
      <c r="J151" s="4" t="str">
        <f t="shared" si="8"/>
        <v>case</v>
      </c>
      <c r="K151" s="5">
        <v>25.561957898319299</v>
      </c>
      <c r="L151" s="6">
        <v>25.409490544796501</v>
      </c>
      <c r="M151" s="5">
        <v>0.848586077674085</v>
      </c>
      <c r="N151" s="5">
        <v>1858666.5170066601</v>
      </c>
      <c r="O151" s="6">
        <v>1852213.81331702</v>
      </c>
      <c r="P151" s="14">
        <v>0.49268075889767698</v>
      </c>
      <c r="Q151" s="5" t="s">
        <v>224</v>
      </c>
      <c r="R151" s="6" t="s">
        <v>224</v>
      </c>
      <c r="S151" s="5" t="s">
        <v>224</v>
      </c>
      <c r="T151" s="5" t="s">
        <v>224</v>
      </c>
      <c r="U151" s="6" t="s">
        <v>224</v>
      </c>
      <c r="V151" s="14" t="s">
        <v>224</v>
      </c>
      <c r="W151" s="5">
        <v>0.17467503627651201</v>
      </c>
      <c r="X151" s="6">
        <v>0.17912743167151399</v>
      </c>
      <c r="Y151" s="14">
        <v>3.5151723518301501</v>
      </c>
      <c r="Z151" s="5">
        <v>4.7741600614121797E-2</v>
      </c>
      <c r="AA151" s="6">
        <v>4.6031375202221801E-2</v>
      </c>
      <c r="AB151" s="5">
        <v>5.2542944059322503</v>
      </c>
      <c r="AC151" s="5">
        <v>0.47821417931403998</v>
      </c>
      <c r="AD151" s="6">
        <v>0.483334289282429</v>
      </c>
      <c r="AE151" s="14">
        <v>1.4981202696973499</v>
      </c>
      <c r="AF151" s="5">
        <v>6.8717130046729098</v>
      </c>
      <c r="AG151" s="6">
        <v>6.6991192250432503</v>
      </c>
      <c r="AH151" s="5">
        <v>3.64353067521234</v>
      </c>
      <c r="AI151" s="5">
        <v>0.31167010505328502</v>
      </c>
      <c r="AJ151" s="6">
        <v>0.33304675836978898</v>
      </c>
      <c r="AK151" s="14">
        <v>9.0771497630918994</v>
      </c>
      <c r="AL151" s="5">
        <v>0.26475963238358302</v>
      </c>
      <c r="AM151" s="6">
        <v>0.25467051883944702</v>
      </c>
      <c r="AN151" s="5">
        <v>5.6025963552671296</v>
      </c>
      <c r="AO151" s="5">
        <v>0.19570570763013301</v>
      </c>
      <c r="AP151" s="6">
        <v>0.222646851582776</v>
      </c>
      <c r="AQ151" s="5">
        <v>17.112539832843101</v>
      </c>
      <c r="AR151" s="5">
        <v>10.9202928823458</v>
      </c>
      <c r="AS151" s="6">
        <v>10.767731124194601</v>
      </c>
      <c r="AT151" s="5">
        <v>2.0037174497424401</v>
      </c>
      <c r="AU151" s="5">
        <v>16.473103090649101</v>
      </c>
      <c r="AV151" s="17">
        <v>17.372235956826501</v>
      </c>
      <c r="AW151" s="18">
        <v>7.3195292585460798</v>
      </c>
      <c r="AX151" s="5">
        <v>950.66550955177297</v>
      </c>
      <c r="AY151" s="6">
        <v>941.20268441957398</v>
      </c>
      <c r="AZ151" s="14">
        <v>1.4218463102423</v>
      </c>
      <c r="BA151" s="5">
        <v>3.4386010800027398</v>
      </c>
      <c r="BB151" s="6">
        <v>3.3818979482580098</v>
      </c>
      <c r="BC151" s="5">
        <v>2.3711637420558702</v>
      </c>
    </row>
    <row r="152" spans="1:55" x14ac:dyDescent="0.25">
      <c r="A152" s="3" t="s">
        <v>120</v>
      </c>
      <c r="B152" s="3" t="s">
        <v>64</v>
      </c>
      <c r="C152" s="4" t="s">
        <v>151</v>
      </c>
      <c r="D152" s="4" t="str">
        <f t="shared" si="6"/>
        <v>A11-22</v>
      </c>
      <c r="E152" s="4" t="str">
        <f>VLOOKUP(D152,'Subject characteristics'!$A$1:$D$53,2,FALSE)</f>
        <v>F</v>
      </c>
      <c r="F152" s="4">
        <f>VLOOKUP(D152,'Subject characteristics'!$A$1:$D$53,3,FALSE)</f>
        <v>56</v>
      </c>
      <c r="G152" s="4">
        <f>VLOOKUP(D152,'Subject characteristics'!$A$1:$D$53,4,FALSE)</f>
        <v>13</v>
      </c>
      <c r="H152" s="4">
        <v>1</v>
      </c>
      <c r="I152" s="4" t="str">
        <f t="shared" si="7"/>
        <v>a</v>
      </c>
      <c r="J152" s="4" t="str">
        <f t="shared" si="8"/>
        <v>case</v>
      </c>
      <c r="K152" s="5">
        <v>42.030497827824703</v>
      </c>
      <c r="L152" s="6">
        <v>42.895316638892403</v>
      </c>
      <c r="M152" s="5">
        <v>2.8512168400650699</v>
      </c>
      <c r="N152" s="5">
        <v>1043402.9220979</v>
      </c>
      <c r="O152" s="6">
        <v>1044825.85102412</v>
      </c>
      <c r="P152" s="14">
        <v>0.19259911915261799</v>
      </c>
      <c r="Q152" s="5">
        <v>2.9491363313813301E-2</v>
      </c>
      <c r="R152" s="6">
        <v>4.27734277836367E-2</v>
      </c>
      <c r="S152" s="5">
        <v>43.914356839840998</v>
      </c>
      <c r="T152" s="5" t="s">
        <v>224</v>
      </c>
      <c r="U152" s="6" t="s">
        <v>224</v>
      </c>
      <c r="V152" s="14" t="s">
        <v>224</v>
      </c>
      <c r="W152" s="5">
        <v>0.18281685144783399</v>
      </c>
      <c r="X152" s="6">
        <v>0.18040013003734101</v>
      </c>
      <c r="Y152" s="14">
        <v>1.89454419710711</v>
      </c>
      <c r="Z152" s="5">
        <v>3.6784572681460702E-2</v>
      </c>
      <c r="AA152" s="6">
        <v>3.6068900633615703E-2</v>
      </c>
      <c r="AB152" s="5">
        <v>2.8060547964981399</v>
      </c>
      <c r="AC152" s="5">
        <v>1.9156046187310201</v>
      </c>
      <c r="AD152" s="6">
        <v>1.9008073991391301</v>
      </c>
      <c r="AE152" s="14">
        <v>1.10092314674999</v>
      </c>
      <c r="AF152" s="5">
        <v>5.8652284696555599</v>
      </c>
      <c r="AG152" s="6">
        <v>5.9174865654758104</v>
      </c>
      <c r="AH152" s="5">
        <v>1.2489104459310101</v>
      </c>
      <c r="AI152" s="5">
        <v>0.180477798554778</v>
      </c>
      <c r="AJ152" s="6">
        <v>0.18737324587971099</v>
      </c>
      <c r="AK152" s="14">
        <v>5.20439034920157</v>
      </c>
      <c r="AL152" s="5">
        <v>0.157247874657852</v>
      </c>
      <c r="AM152" s="6">
        <v>0.122994881242912</v>
      </c>
      <c r="AN152" s="5">
        <v>39.384604749211803</v>
      </c>
      <c r="AO152" s="5">
        <v>0.12766993012798</v>
      </c>
      <c r="AP152" s="6">
        <v>0.16574233659027701</v>
      </c>
      <c r="AQ152" s="5">
        <v>32.485673050611901</v>
      </c>
      <c r="AR152" s="5">
        <v>4.0608008297475902</v>
      </c>
      <c r="AS152" s="6">
        <v>4.1197068479643004</v>
      </c>
      <c r="AT152" s="5">
        <v>2.0221266449728699</v>
      </c>
      <c r="AU152" s="5">
        <v>13.982327844919199</v>
      </c>
      <c r="AV152" s="17">
        <v>13.144542834153</v>
      </c>
      <c r="AW152" s="18">
        <v>9.0136792091384095</v>
      </c>
      <c r="AX152" s="5">
        <v>518.93181911142904</v>
      </c>
      <c r="AY152" s="6">
        <v>563.22483418934803</v>
      </c>
      <c r="AZ152" s="14">
        <v>11.1216300914264</v>
      </c>
      <c r="BA152" s="5">
        <v>2.6363167780205701</v>
      </c>
      <c r="BB152" s="6">
        <v>2.57578507477109</v>
      </c>
      <c r="BC152" s="5">
        <v>3.3234432689058102</v>
      </c>
    </row>
    <row r="153" spans="1:55" x14ac:dyDescent="0.25">
      <c r="A153" s="3" t="s">
        <v>120</v>
      </c>
      <c r="B153" s="3" t="s">
        <v>64</v>
      </c>
      <c r="C153" s="4" t="s">
        <v>151</v>
      </c>
      <c r="D153" s="4" t="str">
        <f t="shared" si="6"/>
        <v>A11-22</v>
      </c>
      <c r="E153" s="4" t="str">
        <f>VLOOKUP(D153,'Subject characteristics'!$A$1:$D$53,2,FALSE)</f>
        <v>F</v>
      </c>
      <c r="F153" s="4">
        <f>VLOOKUP(D153,'Subject characteristics'!$A$1:$D$53,3,FALSE)</f>
        <v>56</v>
      </c>
      <c r="G153" s="4">
        <f>VLOOKUP(D153,'Subject characteristics'!$A$1:$D$53,4,FALSE)</f>
        <v>13</v>
      </c>
      <c r="H153" s="4">
        <v>2</v>
      </c>
      <c r="I153" s="4" t="str">
        <f t="shared" si="7"/>
        <v>a</v>
      </c>
      <c r="J153" s="4" t="str">
        <f t="shared" si="8"/>
        <v>case</v>
      </c>
      <c r="K153" s="5">
        <v>43.760135449960103</v>
      </c>
      <c r="L153" s="6">
        <v>42.895316638892403</v>
      </c>
      <c r="M153" s="5">
        <v>2.8512168400650699</v>
      </c>
      <c r="N153" s="5">
        <v>1046248.77995034</v>
      </c>
      <c r="O153" s="6">
        <v>1044825.85102412</v>
      </c>
      <c r="P153" s="14">
        <v>0.19259911915261799</v>
      </c>
      <c r="Q153" s="5">
        <v>5.6055492253460001E-2</v>
      </c>
      <c r="R153" s="6">
        <v>4.27734277836367E-2</v>
      </c>
      <c r="S153" s="5">
        <v>43.914356839840998</v>
      </c>
      <c r="T153" s="5" t="s">
        <v>224</v>
      </c>
      <c r="U153" s="6" t="s">
        <v>224</v>
      </c>
      <c r="V153" s="14" t="s">
        <v>224</v>
      </c>
      <c r="W153" s="5">
        <v>0.177983408626848</v>
      </c>
      <c r="X153" s="6">
        <v>0.18040013003734101</v>
      </c>
      <c r="Y153" s="14">
        <v>1.89454419710711</v>
      </c>
      <c r="Z153" s="5">
        <v>3.5353228585770703E-2</v>
      </c>
      <c r="AA153" s="6">
        <v>3.6068900633615703E-2</v>
      </c>
      <c r="AB153" s="5">
        <v>2.8060547964981399</v>
      </c>
      <c r="AC153" s="5">
        <v>1.8860101795472399</v>
      </c>
      <c r="AD153" s="6">
        <v>1.9008073991391301</v>
      </c>
      <c r="AE153" s="14">
        <v>1.10092314674999</v>
      </c>
      <c r="AF153" s="5">
        <v>5.9697446612960601</v>
      </c>
      <c r="AG153" s="6">
        <v>5.9174865654758104</v>
      </c>
      <c r="AH153" s="5">
        <v>1.2489104459310101</v>
      </c>
      <c r="AI153" s="5">
        <v>0.19426869320464399</v>
      </c>
      <c r="AJ153" s="6">
        <v>0.18737324587971099</v>
      </c>
      <c r="AK153" s="14">
        <v>5.20439034920157</v>
      </c>
      <c r="AL153" s="5">
        <v>8.8741887827973195E-2</v>
      </c>
      <c r="AM153" s="6">
        <v>0.122994881242912</v>
      </c>
      <c r="AN153" s="5">
        <v>39.384604749211803</v>
      </c>
      <c r="AO153" s="5">
        <v>0.20381474305257499</v>
      </c>
      <c r="AP153" s="6">
        <v>0.16574233659027701</v>
      </c>
      <c r="AQ153" s="5">
        <v>32.485673050611901</v>
      </c>
      <c r="AR153" s="5">
        <v>4.178612866181</v>
      </c>
      <c r="AS153" s="6">
        <v>4.1197068479643004</v>
      </c>
      <c r="AT153" s="5">
        <v>2.0221266449728699</v>
      </c>
      <c r="AU153" s="5">
        <v>12.306757823386899</v>
      </c>
      <c r="AV153" s="17">
        <v>13.144542834153</v>
      </c>
      <c r="AW153" s="18">
        <v>9.0136792091384095</v>
      </c>
      <c r="AX153" s="5">
        <v>607.51784926726702</v>
      </c>
      <c r="AY153" s="6">
        <v>563.22483418934803</v>
      </c>
      <c r="AZ153" s="14">
        <v>11.1216300914264</v>
      </c>
      <c r="BA153" s="5">
        <v>2.5152533715216099</v>
      </c>
      <c r="BB153" s="6">
        <v>2.57578507477109</v>
      </c>
      <c r="BC153" s="5">
        <v>3.3234432689058102</v>
      </c>
    </row>
    <row r="154" spans="1:55" x14ac:dyDescent="0.25">
      <c r="A154" s="3" t="s">
        <v>120</v>
      </c>
      <c r="B154" s="3" t="s">
        <v>66</v>
      </c>
      <c r="C154" s="4" t="s">
        <v>152</v>
      </c>
      <c r="D154" s="4" t="str">
        <f t="shared" si="6"/>
        <v>A11-22</v>
      </c>
      <c r="E154" s="4" t="str">
        <f>VLOOKUP(D154,'Subject characteristics'!$A$1:$D$53,2,FALSE)</f>
        <v>F</v>
      </c>
      <c r="F154" s="4">
        <f>VLOOKUP(D154,'Subject characteristics'!$A$1:$D$53,3,FALSE)</f>
        <v>56</v>
      </c>
      <c r="G154" s="4">
        <f>VLOOKUP(D154,'Subject characteristics'!$A$1:$D$53,4,FALSE)</f>
        <v>13</v>
      </c>
      <c r="H154" s="4">
        <v>1</v>
      </c>
      <c r="I154" s="4" t="str">
        <f t="shared" si="7"/>
        <v>b</v>
      </c>
      <c r="J154" s="4" t="str">
        <f t="shared" si="8"/>
        <v>case</v>
      </c>
      <c r="K154" s="5">
        <v>47.067100171190603</v>
      </c>
      <c r="L154" s="6">
        <v>47.805191670802301</v>
      </c>
      <c r="M154" s="5">
        <v>2.1834846227814202</v>
      </c>
      <c r="N154" s="11">
        <v>982839.76987792901</v>
      </c>
      <c r="O154" s="12">
        <v>995847.77222355199</v>
      </c>
      <c r="P154" s="13">
        <v>1.8472796595693699</v>
      </c>
      <c r="Q154" s="5">
        <v>4.0581507912549997E-2</v>
      </c>
      <c r="R154" s="6">
        <v>4.1688455855425903E-2</v>
      </c>
      <c r="S154" s="5">
        <v>3.7551421887271998</v>
      </c>
      <c r="T154" s="11" t="s">
        <v>224</v>
      </c>
      <c r="U154" s="12" t="s">
        <v>224</v>
      </c>
      <c r="V154" s="13" t="s">
        <v>224</v>
      </c>
      <c r="W154" s="11">
        <v>0.19755841672293301</v>
      </c>
      <c r="X154" s="12">
        <v>0.195653102157823</v>
      </c>
      <c r="Y154" s="13">
        <v>1.3771934453620001</v>
      </c>
      <c r="Z154" s="5">
        <v>4.0727887424169898E-2</v>
      </c>
      <c r="AA154" s="6">
        <v>4.1266471510068799E-2</v>
      </c>
      <c r="AB154" s="5">
        <v>1.84574278072383</v>
      </c>
      <c r="AC154" s="11">
        <v>1.80110235134712</v>
      </c>
      <c r="AD154" s="12">
        <v>1.78674497581748</v>
      </c>
      <c r="AE154" s="13">
        <v>1.13639022182212</v>
      </c>
      <c r="AF154" s="5">
        <v>7.2759067878678003</v>
      </c>
      <c r="AG154" s="6">
        <v>7.3969162003089304</v>
      </c>
      <c r="AH154" s="5">
        <v>2.3135743006240199</v>
      </c>
      <c r="AI154" s="11">
        <v>0.15925469701832701</v>
      </c>
      <c r="AJ154" s="12">
        <v>0.16632750182060499</v>
      </c>
      <c r="AK154" s="13">
        <v>6.0137117229042198</v>
      </c>
      <c r="AL154" s="5">
        <v>0.111803704942049</v>
      </c>
      <c r="AM154" s="6">
        <v>0.115525954701079</v>
      </c>
      <c r="AN154" s="5">
        <v>4.5566003807372297</v>
      </c>
      <c r="AO154" s="5">
        <v>0.15226822933850701</v>
      </c>
      <c r="AP154" s="6">
        <v>0.13859818972354301</v>
      </c>
      <c r="AQ154" s="5">
        <v>13.948490568470699</v>
      </c>
      <c r="AR154" s="5">
        <v>5.2477329086404003</v>
      </c>
      <c r="AS154" s="6">
        <v>5.1163787116768997</v>
      </c>
      <c r="AT154" s="5">
        <v>3.6307493500519001</v>
      </c>
      <c r="AU154" s="5" t="s">
        <v>224</v>
      </c>
      <c r="AV154" s="17" t="s">
        <v>224</v>
      </c>
      <c r="AW154" s="18" t="s">
        <v>224</v>
      </c>
      <c r="AX154" s="11">
        <v>616.09226444277397</v>
      </c>
      <c r="AY154" s="12">
        <v>626.71015429744205</v>
      </c>
      <c r="AZ154" s="13">
        <v>2.39599817129006</v>
      </c>
      <c r="BA154" s="5">
        <v>2.6211980409383302</v>
      </c>
      <c r="BB154" s="6">
        <v>2.6527563894524402</v>
      </c>
      <c r="BC154" s="5">
        <v>1.68241021498221</v>
      </c>
    </row>
    <row r="155" spans="1:55" x14ac:dyDescent="0.25">
      <c r="A155" s="3" t="s">
        <v>120</v>
      </c>
      <c r="B155" s="3" t="s">
        <v>66</v>
      </c>
      <c r="C155" s="4" t="s">
        <v>152</v>
      </c>
      <c r="D155" s="4" t="str">
        <f t="shared" si="6"/>
        <v>A11-22</v>
      </c>
      <c r="E155" s="4" t="str">
        <f>VLOOKUP(D155,'Subject characteristics'!$A$1:$D$53,2,FALSE)</f>
        <v>F</v>
      </c>
      <c r="F155" s="4">
        <f>VLOOKUP(D155,'Subject characteristics'!$A$1:$D$53,3,FALSE)</f>
        <v>56</v>
      </c>
      <c r="G155" s="4">
        <f>VLOOKUP(D155,'Subject characteristics'!$A$1:$D$53,4,FALSE)</f>
        <v>13</v>
      </c>
      <c r="H155" s="4">
        <v>2</v>
      </c>
      <c r="I155" s="4" t="str">
        <f t="shared" si="7"/>
        <v>b</v>
      </c>
      <c r="J155" s="4" t="str">
        <f t="shared" si="8"/>
        <v>case</v>
      </c>
      <c r="K155" s="5">
        <v>48.543283170414</v>
      </c>
      <c r="L155" s="6">
        <v>47.805191670802301</v>
      </c>
      <c r="M155" s="5">
        <v>2.1834846227814202</v>
      </c>
      <c r="N155" s="5">
        <v>1008855.77456917</v>
      </c>
      <c r="O155" s="6">
        <v>995847.77222355199</v>
      </c>
      <c r="P155" s="14">
        <v>1.8472796595693699</v>
      </c>
      <c r="Q155" s="5">
        <v>4.2795403798301698E-2</v>
      </c>
      <c r="R155" s="6">
        <v>4.1688455855425903E-2</v>
      </c>
      <c r="S155" s="5">
        <v>3.7551421887271998</v>
      </c>
      <c r="T155" s="5" t="s">
        <v>224</v>
      </c>
      <c r="U155" s="6" t="s">
        <v>224</v>
      </c>
      <c r="V155" s="14" t="s">
        <v>224</v>
      </c>
      <c r="W155" s="5">
        <v>0.19374778759271399</v>
      </c>
      <c r="X155" s="6">
        <v>0.195653102157823</v>
      </c>
      <c r="Y155" s="14">
        <v>1.3771934453620001</v>
      </c>
      <c r="Z155" s="5">
        <v>4.1805055595967699E-2</v>
      </c>
      <c r="AA155" s="6">
        <v>4.1266471510068799E-2</v>
      </c>
      <c r="AB155" s="5">
        <v>1.84574278072383</v>
      </c>
      <c r="AC155" s="5">
        <v>1.77238760028785</v>
      </c>
      <c r="AD155" s="6">
        <v>1.78674497581748</v>
      </c>
      <c r="AE155" s="14">
        <v>1.13639022182212</v>
      </c>
      <c r="AF155" s="5">
        <v>7.5179256127500498</v>
      </c>
      <c r="AG155" s="6">
        <v>7.3969162003089304</v>
      </c>
      <c r="AH155" s="5">
        <v>2.3135743006240199</v>
      </c>
      <c r="AI155" s="5">
        <v>0.173400306622883</v>
      </c>
      <c r="AJ155" s="6">
        <v>0.16632750182060499</v>
      </c>
      <c r="AK155" s="14">
        <v>6.0137117229042198</v>
      </c>
      <c r="AL155" s="5">
        <v>0.119248204460108</v>
      </c>
      <c r="AM155" s="6">
        <v>0.115525954701079</v>
      </c>
      <c r="AN155" s="5">
        <v>4.5566003807372297</v>
      </c>
      <c r="AO155" s="5">
        <v>0.12492815010857899</v>
      </c>
      <c r="AP155" s="6">
        <v>0.13859818972354301</v>
      </c>
      <c r="AQ155" s="5">
        <v>13.948490568470699</v>
      </c>
      <c r="AR155" s="5">
        <v>4.9850245147134098</v>
      </c>
      <c r="AS155" s="6">
        <v>5.1163787116768997</v>
      </c>
      <c r="AT155" s="5">
        <v>3.6307493500519001</v>
      </c>
      <c r="AU155" s="5">
        <v>11.083451657669301</v>
      </c>
      <c r="AV155" s="17" t="s">
        <v>224</v>
      </c>
      <c r="AW155" s="18" t="s">
        <v>224</v>
      </c>
      <c r="AX155" s="5">
        <v>637.32804415211001</v>
      </c>
      <c r="AY155" s="6">
        <v>626.71015429744205</v>
      </c>
      <c r="AZ155" s="14">
        <v>2.39599817129006</v>
      </c>
      <c r="BA155" s="5">
        <v>2.68431473796654</v>
      </c>
      <c r="BB155" s="6">
        <v>2.6527563894524402</v>
      </c>
      <c r="BC155" s="5">
        <v>1.68241021498221</v>
      </c>
    </row>
    <row r="156" spans="1:55" x14ac:dyDescent="0.25">
      <c r="A156" s="3" t="s">
        <v>120</v>
      </c>
      <c r="B156" s="3" t="s">
        <v>68</v>
      </c>
      <c r="C156" s="4" t="s">
        <v>153</v>
      </c>
      <c r="D156" s="4" t="str">
        <f t="shared" si="6"/>
        <v>A11-22</v>
      </c>
      <c r="E156" s="4" t="str">
        <f>VLOOKUP(D156,'Subject characteristics'!$A$1:$D$53,2,FALSE)</f>
        <v>F</v>
      </c>
      <c r="F156" s="4">
        <f>VLOOKUP(D156,'Subject characteristics'!$A$1:$D$53,3,FALSE)</f>
        <v>56</v>
      </c>
      <c r="G156" s="4">
        <f>VLOOKUP(D156,'Subject characteristics'!$A$1:$D$53,4,FALSE)</f>
        <v>13</v>
      </c>
      <c r="H156" s="4">
        <v>1</v>
      </c>
      <c r="I156" s="4" t="str">
        <f t="shared" si="7"/>
        <v>c</v>
      </c>
      <c r="J156" s="4" t="str">
        <f t="shared" si="8"/>
        <v>case</v>
      </c>
      <c r="K156" s="5">
        <v>32.5336308651801</v>
      </c>
      <c r="L156" s="6">
        <v>33.649187983343801</v>
      </c>
      <c r="M156" s="5">
        <v>4.6884816563474798</v>
      </c>
      <c r="N156" s="5">
        <v>1078775.55236372</v>
      </c>
      <c r="O156" s="6">
        <v>1086556.8874642199</v>
      </c>
      <c r="P156" s="14">
        <v>1.0127835697744201</v>
      </c>
      <c r="Q156" s="5">
        <v>5.6055492253460001E-2</v>
      </c>
      <c r="R156" s="6">
        <v>5.6055492253460001E-2</v>
      </c>
      <c r="S156" s="5">
        <v>0</v>
      </c>
      <c r="T156" s="5" t="s">
        <v>224</v>
      </c>
      <c r="U156" s="6" t="s">
        <v>224</v>
      </c>
      <c r="V156" s="14" t="s">
        <v>224</v>
      </c>
      <c r="W156" s="5">
        <v>0.15990133444465099</v>
      </c>
      <c r="X156" s="6">
        <v>0.16359614508994699</v>
      </c>
      <c r="Y156" s="14">
        <v>3.19399416294628</v>
      </c>
      <c r="Z156" s="5">
        <v>3.9113490454085499E-2</v>
      </c>
      <c r="AA156" s="6">
        <v>4.0459273025026603E-2</v>
      </c>
      <c r="AB156" s="5">
        <v>4.7040488410480696</v>
      </c>
      <c r="AC156" s="5">
        <v>1.8379680390448201</v>
      </c>
      <c r="AD156" s="6">
        <v>1.80671698877295</v>
      </c>
      <c r="AE156" s="14">
        <v>2.44618606054599</v>
      </c>
      <c r="AF156" s="5">
        <v>5.9274544014427297</v>
      </c>
      <c r="AG156" s="6">
        <v>5.8854024589411997</v>
      </c>
      <c r="AH156" s="5">
        <v>1.01047341833773</v>
      </c>
      <c r="AI156" s="5">
        <v>0.14103426638517999</v>
      </c>
      <c r="AJ156" s="6">
        <v>0.151632955493403</v>
      </c>
      <c r="AK156" s="14">
        <v>9.8849289268631306</v>
      </c>
      <c r="AL156" s="5">
        <v>8.7998407129178294E-2</v>
      </c>
      <c r="AM156" s="6">
        <v>8.7626682036529596E-2</v>
      </c>
      <c r="AN156" s="5">
        <v>0.59992990180658901</v>
      </c>
      <c r="AO156" s="5">
        <v>0.198409858260229</v>
      </c>
      <c r="AP156" s="6">
        <v>0.229364147228108</v>
      </c>
      <c r="AQ156" s="5">
        <v>19.085796887189399</v>
      </c>
      <c r="AR156" s="5">
        <v>4.5664425353835503</v>
      </c>
      <c r="AS156" s="6">
        <v>4.5197126594235097</v>
      </c>
      <c r="AT156" s="5">
        <v>1.4621731364475901</v>
      </c>
      <c r="AU156" s="5">
        <v>11.707545472551701</v>
      </c>
      <c r="AV156" s="17">
        <v>12.5747396794807</v>
      </c>
      <c r="AW156" s="18">
        <v>9.7528683687304003</v>
      </c>
      <c r="AX156" s="5">
        <v>617.55395118730701</v>
      </c>
      <c r="AY156" s="6">
        <v>608.02735302210499</v>
      </c>
      <c r="AZ156" s="14">
        <v>2.21579576338846</v>
      </c>
      <c r="BA156" s="5">
        <v>2.5491062974382999</v>
      </c>
      <c r="BB156" s="6">
        <v>2.5695824479214</v>
      </c>
      <c r="BC156" s="5">
        <v>1.12693989413833</v>
      </c>
    </row>
    <row r="157" spans="1:55" x14ac:dyDescent="0.25">
      <c r="A157" s="3" t="s">
        <v>120</v>
      </c>
      <c r="B157" s="3" t="s">
        <v>68</v>
      </c>
      <c r="C157" s="4" t="s">
        <v>153</v>
      </c>
      <c r="D157" s="4" t="str">
        <f t="shared" si="6"/>
        <v>A11-22</v>
      </c>
      <c r="E157" s="4" t="str">
        <f>VLOOKUP(D157,'Subject characteristics'!$A$1:$D$53,2,FALSE)</f>
        <v>F</v>
      </c>
      <c r="F157" s="4">
        <f>VLOOKUP(D157,'Subject characteristics'!$A$1:$D$53,3,FALSE)</f>
        <v>56</v>
      </c>
      <c r="G157" s="4">
        <f>VLOOKUP(D157,'Subject characteristics'!$A$1:$D$53,4,FALSE)</f>
        <v>13</v>
      </c>
      <c r="H157" s="4">
        <v>2</v>
      </c>
      <c r="I157" s="4" t="str">
        <f t="shared" si="7"/>
        <v>c</v>
      </c>
      <c r="J157" s="4" t="str">
        <f t="shared" si="8"/>
        <v>case</v>
      </c>
      <c r="K157" s="5">
        <v>34.764745101507501</v>
      </c>
      <c r="L157" s="6">
        <v>33.649187983343801</v>
      </c>
      <c r="M157" s="5">
        <v>4.6884816563474798</v>
      </c>
      <c r="N157" s="5">
        <v>1094338.2225647101</v>
      </c>
      <c r="O157" s="6">
        <v>1086556.8874642199</v>
      </c>
      <c r="P157" s="14">
        <v>1.0127835697744201</v>
      </c>
      <c r="Q157" s="5">
        <v>5.6055492253460001E-2</v>
      </c>
      <c r="R157" s="6">
        <v>5.6055492253460001E-2</v>
      </c>
      <c r="S157" s="5">
        <v>0</v>
      </c>
      <c r="T157" s="5" t="s">
        <v>224</v>
      </c>
      <c r="U157" s="6" t="s">
        <v>224</v>
      </c>
      <c r="V157" s="14" t="s">
        <v>224</v>
      </c>
      <c r="W157" s="5">
        <v>0.167290955735243</v>
      </c>
      <c r="X157" s="6">
        <v>0.16359614508994699</v>
      </c>
      <c r="Y157" s="14">
        <v>3.19399416294628</v>
      </c>
      <c r="Z157" s="5">
        <v>4.1805055595967699E-2</v>
      </c>
      <c r="AA157" s="6">
        <v>4.0459273025026603E-2</v>
      </c>
      <c r="AB157" s="5">
        <v>4.7040488410480696</v>
      </c>
      <c r="AC157" s="5">
        <v>1.77546593850108</v>
      </c>
      <c r="AD157" s="6">
        <v>1.80671698877295</v>
      </c>
      <c r="AE157" s="14">
        <v>2.44618606054599</v>
      </c>
      <c r="AF157" s="5">
        <v>5.8433505164396697</v>
      </c>
      <c r="AG157" s="6">
        <v>5.8854024589411997</v>
      </c>
      <c r="AH157" s="5">
        <v>1.01047341833773</v>
      </c>
      <c r="AI157" s="5">
        <v>0.16223164460162601</v>
      </c>
      <c r="AJ157" s="6">
        <v>0.151632955493403</v>
      </c>
      <c r="AK157" s="14">
        <v>9.8849289268631306</v>
      </c>
      <c r="AL157" s="5">
        <v>8.7254956943880996E-2</v>
      </c>
      <c r="AM157" s="6">
        <v>8.7626682036529596E-2</v>
      </c>
      <c r="AN157" s="5">
        <v>0.59992990180658901</v>
      </c>
      <c r="AO157" s="5">
        <v>0.26031843619598699</v>
      </c>
      <c r="AP157" s="6">
        <v>0.229364147228108</v>
      </c>
      <c r="AQ157" s="5">
        <v>19.085796887189399</v>
      </c>
      <c r="AR157" s="5">
        <v>4.4729827834634603</v>
      </c>
      <c r="AS157" s="6">
        <v>4.5197126594235097</v>
      </c>
      <c r="AT157" s="5">
        <v>1.4621731364475901</v>
      </c>
      <c r="AU157" s="5">
        <v>13.441933886409601</v>
      </c>
      <c r="AV157" s="17">
        <v>12.5747396794807</v>
      </c>
      <c r="AW157" s="18">
        <v>9.7528683687304003</v>
      </c>
      <c r="AX157" s="5">
        <v>598.50075485690297</v>
      </c>
      <c r="AY157" s="6">
        <v>608.02735302210499</v>
      </c>
      <c r="AZ157" s="14">
        <v>2.21579576338846</v>
      </c>
      <c r="BA157" s="5">
        <v>2.5900585984045099</v>
      </c>
      <c r="BB157" s="6">
        <v>2.5695824479214</v>
      </c>
      <c r="BC157" s="5">
        <v>1.12693989413833</v>
      </c>
    </row>
    <row r="158" spans="1:55" x14ac:dyDescent="0.25">
      <c r="A158" s="3" t="s">
        <v>120</v>
      </c>
      <c r="B158" s="3" t="s">
        <v>70</v>
      </c>
      <c r="C158" s="4" t="s">
        <v>154</v>
      </c>
      <c r="D158" s="4" t="str">
        <f t="shared" si="6"/>
        <v>A11-22</v>
      </c>
      <c r="E158" s="4" t="str">
        <f>VLOOKUP(D158,'Subject characteristics'!$A$1:$D$53,2,FALSE)</f>
        <v>F</v>
      </c>
      <c r="F158" s="4">
        <f>VLOOKUP(D158,'Subject characteristics'!$A$1:$D$53,3,FALSE)</f>
        <v>56</v>
      </c>
      <c r="G158" s="4">
        <f>VLOOKUP(D158,'Subject characteristics'!$A$1:$D$53,4,FALSE)</f>
        <v>13</v>
      </c>
      <c r="H158" s="4">
        <v>1</v>
      </c>
      <c r="I158" s="4" t="str">
        <f t="shared" si="7"/>
        <v>d</v>
      </c>
      <c r="J158" s="4" t="str">
        <f t="shared" si="8"/>
        <v>case</v>
      </c>
      <c r="K158" s="5">
        <v>37.625220376773399</v>
      </c>
      <c r="L158" s="6">
        <v>38.603112388343298</v>
      </c>
      <c r="M158" s="5">
        <v>3.58247835404093</v>
      </c>
      <c r="N158" s="5">
        <v>954470.65286459704</v>
      </c>
      <c r="O158" s="6">
        <v>954275.16481461795</v>
      </c>
      <c r="P158" s="14">
        <v>2.8970873575506199E-2</v>
      </c>
      <c r="Q158" s="5">
        <v>6.2672644399363903E-2</v>
      </c>
      <c r="R158" s="6" t="s">
        <v>224</v>
      </c>
      <c r="S158" s="5" t="s">
        <v>224</v>
      </c>
      <c r="T158" s="5" t="s">
        <v>224</v>
      </c>
      <c r="U158" s="6" t="s">
        <v>224</v>
      </c>
      <c r="V158" s="14" t="s">
        <v>224</v>
      </c>
      <c r="W158" s="5">
        <v>0.17187481427540699</v>
      </c>
      <c r="X158" s="6">
        <v>0.17632839971415001</v>
      </c>
      <c r="Y158" s="14">
        <v>3.5719265523123802</v>
      </c>
      <c r="Z158" s="5">
        <v>3.8396516965188497E-2</v>
      </c>
      <c r="AA158" s="6">
        <v>3.7680053911991897E-2</v>
      </c>
      <c r="AB158" s="5">
        <v>2.6890401195721099</v>
      </c>
      <c r="AC158" s="5">
        <v>1.69116915169199</v>
      </c>
      <c r="AD158" s="6">
        <v>1.6927140613848799</v>
      </c>
      <c r="AE158" s="14">
        <v>0.12907272942122699</v>
      </c>
      <c r="AF158" s="5">
        <v>6.3210720134394398</v>
      </c>
      <c r="AG158" s="6">
        <v>6.1726273388816404</v>
      </c>
      <c r="AH158" s="5">
        <v>3.4010229436551498</v>
      </c>
      <c r="AI158" s="5">
        <v>0.15813849407389399</v>
      </c>
      <c r="AJ158" s="6">
        <v>0.16130161619540001</v>
      </c>
      <c r="AK158" s="14">
        <v>2.77327054073531</v>
      </c>
      <c r="AL158" s="5">
        <v>0.12297131310121</v>
      </c>
      <c r="AM158" s="6">
        <v>0.12893009623866</v>
      </c>
      <c r="AN158" s="5">
        <v>6.5360937237042496</v>
      </c>
      <c r="AO158" s="5">
        <v>0.16587933624741599</v>
      </c>
      <c r="AP158" s="6">
        <v>0.14128536970946901</v>
      </c>
      <c r="AQ158" s="5">
        <v>24.617638119245399</v>
      </c>
      <c r="AR158" s="5">
        <v>5.3513928320430404</v>
      </c>
      <c r="AS158" s="6">
        <v>5.2840116670801196</v>
      </c>
      <c r="AT158" s="5">
        <v>1.80339036593605</v>
      </c>
      <c r="AU158" s="5">
        <v>5.4588056053123397</v>
      </c>
      <c r="AV158" s="17">
        <v>8.5831755389320605</v>
      </c>
      <c r="AW158" s="18">
        <v>51.478923085680002</v>
      </c>
      <c r="AX158" s="5">
        <v>627.975885014048</v>
      </c>
      <c r="AY158" s="6">
        <v>634.10412536710305</v>
      </c>
      <c r="AZ158" s="14">
        <v>1.36675354631312</v>
      </c>
      <c r="BA158" s="5">
        <v>2.56157321515128</v>
      </c>
      <c r="BB158" s="6">
        <v>2.5504410574097101</v>
      </c>
      <c r="BC158" s="5">
        <v>0.61727552616307302</v>
      </c>
    </row>
    <row r="159" spans="1:55" x14ac:dyDescent="0.25">
      <c r="A159" s="3" t="s">
        <v>120</v>
      </c>
      <c r="B159" s="3" t="s">
        <v>70</v>
      </c>
      <c r="C159" s="4" t="s">
        <v>154</v>
      </c>
      <c r="D159" s="4" t="str">
        <f t="shared" si="6"/>
        <v>A11-22</v>
      </c>
      <c r="E159" s="4" t="str">
        <f>VLOOKUP(D159,'Subject characteristics'!$A$1:$D$53,2,FALSE)</f>
        <v>F</v>
      </c>
      <c r="F159" s="4">
        <f>VLOOKUP(D159,'Subject characteristics'!$A$1:$D$53,3,FALSE)</f>
        <v>56</v>
      </c>
      <c r="G159" s="4">
        <f>VLOOKUP(D159,'Subject characteristics'!$A$1:$D$53,4,FALSE)</f>
        <v>13</v>
      </c>
      <c r="H159" s="4">
        <v>2</v>
      </c>
      <c r="I159" s="4" t="str">
        <f t="shared" si="7"/>
        <v>d</v>
      </c>
      <c r="J159" s="4" t="str">
        <f t="shared" si="8"/>
        <v>case</v>
      </c>
      <c r="K159" s="5">
        <v>39.581004399913297</v>
      </c>
      <c r="L159" s="6">
        <v>38.603112388343298</v>
      </c>
      <c r="M159" s="5">
        <v>3.58247835404093</v>
      </c>
      <c r="N159" s="5">
        <v>954079.67676464003</v>
      </c>
      <c r="O159" s="6">
        <v>954275.16481461795</v>
      </c>
      <c r="P159" s="14">
        <v>2.8970873575506199E-2</v>
      </c>
      <c r="Q159" s="5" t="s">
        <v>224</v>
      </c>
      <c r="R159" s="6" t="s">
        <v>224</v>
      </c>
      <c r="S159" s="5" t="s">
        <v>224</v>
      </c>
      <c r="T159" s="5" t="s">
        <v>224</v>
      </c>
      <c r="U159" s="6" t="s">
        <v>224</v>
      </c>
      <c r="V159" s="14" t="s">
        <v>224</v>
      </c>
      <c r="W159" s="5">
        <v>0.18078198515289201</v>
      </c>
      <c r="X159" s="6">
        <v>0.17632839971415001</v>
      </c>
      <c r="Y159" s="14">
        <v>3.5719265523123802</v>
      </c>
      <c r="Z159" s="5">
        <v>3.6963590858795303E-2</v>
      </c>
      <c r="AA159" s="6">
        <v>3.7680053911991897E-2</v>
      </c>
      <c r="AB159" s="5">
        <v>2.6890401195721099</v>
      </c>
      <c r="AC159" s="5">
        <v>1.69425897107777</v>
      </c>
      <c r="AD159" s="6">
        <v>1.6927140613848799</v>
      </c>
      <c r="AE159" s="14">
        <v>0.12907272942122699</v>
      </c>
      <c r="AF159" s="5">
        <v>6.0241826643238499</v>
      </c>
      <c r="AG159" s="6">
        <v>6.1726273388816404</v>
      </c>
      <c r="AH159" s="5">
        <v>3.4010229436551498</v>
      </c>
      <c r="AI159" s="5">
        <v>0.164464738316907</v>
      </c>
      <c r="AJ159" s="6">
        <v>0.16130161619540001</v>
      </c>
      <c r="AK159" s="14">
        <v>2.77327054073531</v>
      </c>
      <c r="AL159" s="5">
        <v>0.13488887937610899</v>
      </c>
      <c r="AM159" s="6">
        <v>0.12893009623866</v>
      </c>
      <c r="AN159" s="5">
        <v>6.5360937237042496</v>
      </c>
      <c r="AO159" s="5">
        <v>0.116691403171521</v>
      </c>
      <c r="AP159" s="6">
        <v>0.14128536970946901</v>
      </c>
      <c r="AQ159" s="5">
        <v>24.617638119245399</v>
      </c>
      <c r="AR159" s="5">
        <v>5.2166305021171997</v>
      </c>
      <c r="AS159" s="6">
        <v>5.2840116670801196</v>
      </c>
      <c r="AT159" s="5">
        <v>1.80339036593605</v>
      </c>
      <c r="AU159" s="5">
        <v>11.707545472551701</v>
      </c>
      <c r="AV159" s="17">
        <v>8.5831755389320605</v>
      </c>
      <c r="AW159" s="18">
        <v>51.478923085680002</v>
      </c>
      <c r="AX159" s="5">
        <v>640.23236572015799</v>
      </c>
      <c r="AY159" s="6">
        <v>634.10412536710305</v>
      </c>
      <c r="AZ159" s="14">
        <v>1.36675354631312</v>
      </c>
      <c r="BA159" s="5">
        <v>2.5393088996681401</v>
      </c>
      <c r="BB159" s="6">
        <v>2.5504410574097101</v>
      </c>
      <c r="BC159" s="5">
        <v>0.61727552616307302</v>
      </c>
    </row>
    <row r="160" spans="1:55" x14ac:dyDescent="0.25">
      <c r="A160" s="3" t="s">
        <v>120</v>
      </c>
      <c r="B160" s="3" t="s">
        <v>72</v>
      </c>
      <c r="C160" s="4" t="s">
        <v>155</v>
      </c>
      <c r="D160" s="4" t="str">
        <f t="shared" si="6"/>
        <v>A11-22</v>
      </c>
      <c r="E160" s="4" t="str">
        <f>VLOOKUP(D160,'Subject characteristics'!$A$1:$D$53,2,FALSE)</f>
        <v>F</v>
      </c>
      <c r="F160" s="4">
        <f>VLOOKUP(D160,'Subject characteristics'!$A$1:$D$53,3,FALSE)</f>
        <v>56</v>
      </c>
      <c r="G160" s="4">
        <f>VLOOKUP(D160,'Subject characteristics'!$A$1:$D$53,4,FALSE)</f>
        <v>13</v>
      </c>
      <c r="H160" s="4">
        <v>1</v>
      </c>
      <c r="I160" s="4" t="str">
        <f t="shared" si="7"/>
        <v>e</v>
      </c>
      <c r="J160" s="4" t="str">
        <f t="shared" si="8"/>
        <v>case</v>
      </c>
      <c r="K160" s="5">
        <v>45.956356808752503</v>
      </c>
      <c r="L160" s="6">
        <v>46.845256688883403</v>
      </c>
      <c r="M160" s="5">
        <v>2.6835038484722298</v>
      </c>
      <c r="N160" s="5">
        <v>1082457.2328856799</v>
      </c>
      <c r="O160" s="6">
        <v>1076878.74616685</v>
      </c>
      <c r="P160" s="14">
        <v>0.73259608877758098</v>
      </c>
      <c r="Q160" s="5">
        <v>5.8262074487756603E-2</v>
      </c>
      <c r="R160" s="6">
        <v>8.1348950796356706E-2</v>
      </c>
      <c r="S160" s="5">
        <v>40.135457518297301</v>
      </c>
      <c r="T160" s="5" t="s">
        <v>224</v>
      </c>
      <c r="U160" s="6" t="s">
        <v>224</v>
      </c>
      <c r="V160" s="14" t="s">
        <v>224</v>
      </c>
      <c r="W160" s="5">
        <v>0.199082318546112</v>
      </c>
      <c r="X160" s="6">
        <v>0.19425492813048401</v>
      </c>
      <c r="Y160" s="14">
        <v>3.51443387426704</v>
      </c>
      <c r="Z160" s="5">
        <v>4.0368990417277699E-2</v>
      </c>
      <c r="AA160" s="6">
        <v>3.88453416398227E-2</v>
      </c>
      <c r="AB160" s="5">
        <v>5.5470351769570501</v>
      </c>
      <c r="AC160" s="5">
        <v>1.7703351388644599</v>
      </c>
      <c r="AD160" s="6">
        <v>1.72250882773555</v>
      </c>
      <c r="AE160" s="14">
        <v>3.9266340321574602</v>
      </c>
      <c r="AF160" s="5">
        <v>6.2268220954728903</v>
      </c>
      <c r="AG160" s="6">
        <v>6.0761660205119696</v>
      </c>
      <c r="AH160" s="5">
        <v>3.50648523665043</v>
      </c>
      <c r="AI160" s="5">
        <v>0.172283086520928</v>
      </c>
      <c r="AJ160" s="6">
        <v>0.17600787216931199</v>
      </c>
      <c r="AK160" s="14">
        <v>2.9928447608354798</v>
      </c>
      <c r="AL160" s="5">
        <v>9.4690802680147096E-2</v>
      </c>
      <c r="AM160" s="6">
        <v>9.5062674939760006E-2</v>
      </c>
      <c r="AN160" s="5">
        <v>0.55322111790801498</v>
      </c>
      <c r="AO160" s="5">
        <v>0.11394186228089</v>
      </c>
      <c r="AP160" s="6">
        <v>0.14398552195837999</v>
      </c>
      <c r="AQ160" s="5">
        <v>29.508627257336101</v>
      </c>
      <c r="AR160" s="5">
        <v>5.1544194756403598</v>
      </c>
      <c r="AS160" s="6">
        <v>5.02649669304855</v>
      </c>
      <c r="AT160" s="5">
        <v>3.59912967471036</v>
      </c>
      <c r="AU160" s="5">
        <v>12.8840782775417</v>
      </c>
      <c r="AV160" s="17">
        <v>10.5638958089936</v>
      </c>
      <c r="AW160" s="18">
        <v>31.060828065035299</v>
      </c>
      <c r="AX160" s="5">
        <v>648.10317708310799</v>
      </c>
      <c r="AY160" s="6">
        <v>636.37379338928895</v>
      </c>
      <c r="AZ160" s="14">
        <v>2.6066210881708298</v>
      </c>
      <c r="BA160" s="5">
        <v>2.6416518519346202</v>
      </c>
      <c r="BB160" s="6">
        <v>2.6087347827328502</v>
      </c>
      <c r="BC160" s="5">
        <v>1.7844575848353601</v>
      </c>
    </row>
    <row r="161" spans="1:55" x14ac:dyDescent="0.25">
      <c r="A161" s="3" t="s">
        <v>120</v>
      </c>
      <c r="B161" s="3" t="s">
        <v>72</v>
      </c>
      <c r="C161" s="4" t="s">
        <v>155</v>
      </c>
      <c r="D161" s="4" t="str">
        <f t="shared" si="6"/>
        <v>A11-22</v>
      </c>
      <c r="E161" s="4" t="str">
        <f>VLOOKUP(D161,'Subject characteristics'!$A$1:$D$53,2,FALSE)</f>
        <v>F</v>
      </c>
      <c r="F161" s="4">
        <f>VLOOKUP(D161,'Subject characteristics'!$A$1:$D$53,3,FALSE)</f>
        <v>56</v>
      </c>
      <c r="G161" s="4">
        <f>VLOOKUP(D161,'Subject characteristics'!$A$1:$D$53,4,FALSE)</f>
        <v>13</v>
      </c>
      <c r="H161" s="4">
        <v>2</v>
      </c>
      <c r="I161" s="4" t="str">
        <f t="shared" si="7"/>
        <v>e</v>
      </c>
      <c r="J161" s="4" t="str">
        <f t="shared" si="8"/>
        <v>case</v>
      </c>
      <c r="K161" s="5">
        <v>47.734156569014203</v>
      </c>
      <c r="L161" s="6">
        <v>46.845256688883403</v>
      </c>
      <c r="M161" s="5">
        <v>2.6835038484722298</v>
      </c>
      <c r="N161" s="5">
        <v>1071300.25944801</v>
      </c>
      <c r="O161" s="6">
        <v>1076878.74616685</v>
      </c>
      <c r="P161" s="14">
        <v>0.73259608877758098</v>
      </c>
      <c r="Q161" s="5">
        <v>0.104435827104956</v>
      </c>
      <c r="R161" s="6">
        <v>8.1348950796356706E-2</v>
      </c>
      <c r="S161" s="5">
        <v>40.135457518297301</v>
      </c>
      <c r="T161" s="5" t="s">
        <v>224</v>
      </c>
      <c r="U161" s="6" t="s">
        <v>224</v>
      </c>
      <c r="V161" s="14" t="s">
        <v>224</v>
      </c>
      <c r="W161" s="5">
        <v>0.18942753771485599</v>
      </c>
      <c r="X161" s="6">
        <v>0.19425492813048401</v>
      </c>
      <c r="Y161" s="14">
        <v>3.51443387426704</v>
      </c>
      <c r="Z161" s="5">
        <v>3.7321692862367598E-2</v>
      </c>
      <c r="AA161" s="6">
        <v>3.88453416398227E-2</v>
      </c>
      <c r="AB161" s="5">
        <v>5.5470351769570501</v>
      </c>
      <c r="AC161" s="5">
        <v>1.6746825166066399</v>
      </c>
      <c r="AD161" s="6">
        <v>1.72250882773555</v>
      </c>
      <c r="AE161" s="14">
        <v>3.9266340321574602</v>
      </c>
      <c r="AF161" s="5">
        <v>5.9255099455510596</v>
      </c>
      <c r="AG161" s="6">
        <v>6.0761660205119696</v>
      </c>
      <c r="AH161" s="5">
        <v>3.50648523665043</v>
      </c>
      <c r="AI161" s="5">
        <v>0.17973265781769601</v>
      </c>
      <c r="AJ161" s="6">
        <v>0.17600787216931199</v>
      </c>
      <c r="AK161" s="14">
        <v>2.9928447608354798</v>
      </c>
      <c r="AL161" s="5">
        <v>9.5434547199372999E-2</v>
      </c>
      <c r="AM161" s="6">
        <v>9.5062674939760006E-2</v>
      </c>
      <c r="AN161" s="5">
        <v>0.55322111790801498</v>
      </c>
      <c r="AO161" s="5">
        <v>0.17402918163587</v>
      </c>
      <c r="AP161" s="6">
        <v>0.14398552195837999</v>
      </c>
      <c r="AQ161" s="5">
        <v>29.508627257336101</v>
      </c>
      <c r="AR161" s="5">
        <v>4.8985739104567303</v>
      </c>
      <c r="AS161" s="6">
        <v>5.02649669304855</v>
      </c>
      <c r="AT161" s="5">
        <v>3.59912967471036</v>
      </c>
      <c r="AU161" s="5">
        <v>8.24371334044557</v>
      </c>
      <c r="AV161" s="17">
        <v>10.5638958089936</v>
      </c>
      <c r="AW161" s="18">
        <v>31.060828065035299</v>
      </c>
      <c r="AX161" s="5">
        <v>624.64440969546899</v>
      </c>
      <c r="AY161" s="6">
        <v>636.37379338928895</v>
      </c>
      <c r="AZ161" s="14">
        <v>2.6066210881708298</v>
      </c>
      <c r="BA161" s="5">
        <v>2.5758177135310798</v>
      </c>
      <c r="BB161" s="6">
        <v>2.6087347827328502</v>
      </c>
      <c r="BC161" s="5">
        <v>1.7844575848353601</v>
      </c>
    </row>
    <row r="162" spans="1:55" x14ac:dyDescent="0.25">
      <c r="A162" s="3" t="s">
        <v>120</v>
      </c>
      <c r="B162" s="3" t="s">
        <v>74</v>
      </c>
      <c r="C162" s="4" t="s">
        <v>156</v>
      </c>
      <c r="D162" s="4" t="str">
        <f t="shared" si="6"/>
        <v>A11-22</v>
      </c>
      <c r="E162" s="4" t="str">
        <f>VLOOKUP(D162,'Subject characteristics'!$A$1:$D$53,2,FALSE)</f>
        <v>F</v>
      </c>
      <c r="F162" s="4">
        <f>VLOOKUP(D162,'Subject characteristics'!$A$1:$D$53,3,FALSE)</f>
        <v>56</v>
      </c>
      <c r="G162" s="4">
        <f>VLOOKUP(D162,'Subject characteristics'!$A$1:$D$53,4,FALSE)</f>
        <v>13</v>
      </c>
      <c r="H162" s="4">
        <v>1</v>
      </c>
      <c r="I162" s="4" t="str">
        <f t="shared" si="7"/>
        <v>f</v>
      </c>
      <c r="J162" s="4" t="str">
        <f t="shared" si="8"/>
        <v>case</v>
      </c>
      <c r="K162" s="5">
        <v>31.759603164492301</v>
      </c>
      <c r="L162" s="6">
        <v>31.8672810534635</v>
      </c>
      <c r="M162" s="5">
        <v>0.47785542386042901</v>
      </c>
      <c r="N162" s="5">
        <v>593679.85370313004</v>
      </c>
      <c r="O162" s="6">
        <v>596883.33012081904</v>
      </c>
      <c r="P162" s="14">
        <v>0.75900926831394</v>
      </c>
      <c r="Q162" s="5">
        <v>8.9074536849611599E-2</v>
      </c>
      <c r="R162" s="6" t="s">
        <v>224</v>
      </c>
      <c r="S162" s="5" t="s">
        <v>224</v>
      </c>
      <c r="T162" s="5">
        <v>0.55583945775994903</v>
      </c>
      <c r="U162" s="6">
        <v>0.45633754836250101</v>
      </c>
      <c r="V162" s="14">
        <v>30.8361541268808</v>
      </c>
      <c r="W162" s="5">
        <v>0.13922962505516201</v>
      </c>
      <c r="X162" s="6">
        <v>0.13807964935334699</v>
      </c>
      <c r="Y162" s="14">
        <v>1.1778066076520799</v>
      </c>
      <c r="Z162" s="5">
        <v>3.8396516965188497E-2</v>
      </c>
      <c r="AA162" s="6">
        <v>3.8575739382509897E-2</v>
      </c>
      <c r="AB162" s="5">
        <v>0.65704190590848899</v>
      </c>
      <c r="AC162" s="5">
        <v>1.7908512876581999</v>
      </c>
      <c r="AD162" s="6">
        <v>1.70076242381203</v>
      </c>
      <c r="AE162" s="14">
        <v>7.4910458560387898</v>
      </c>
      <c r="AF162" s="5">
        <v>4.2338724485916996</v>
      </c>
      <c r="AG162" s="6">
        <v>4.19190956634404</v>
      </c>
      <c r="AH162" s="5">
        <v>1.4156907789084101</v>
      </c>
      <c r="AI162" s="5">
        <v>0.14437908559305401</v>
      </c>
      <c r="AJ162" s="6">
        <v>0.147725134793986</v>
      </c>
      <c r="AK162" s="14">
        <v>3.2032654205559901</v>
      </c>
      <c r="AL162" s="5">
        <v>7.7593003595055998E-2</v>
      </c>
      <c r="AM162" s="6">
        <v>8.2052270561443999E-2</v>
      </c>
      <c r="AN162" s="5">
        <v>7.6857785640260898</v>
      </c>
      <c r="AO162" s="5">
        <v>7.5202117467955104E-2</v>
      </c>
      <c r="AP162" s="6">
        <v>6.6811740014466006E-2</v>
      </c>
      <c r="AQ162" s="5">
        <v>17.760030775406399</v>
      </c>
      <c r="AR162" s="5">
        <v>4.2271128498372397</v>
      </c>
      <c r="AS162" s="6">
        <v>4.1993983173917302</v>
      </c>
      <c r="AT162" s="5">
        <v>0.93333055587853497</v>
      </c>
      <c r="AU162" s="5">
        <v>5.4588056053123397</v>
      </c>
      <c r="AV162" s="17">
        <v>6.85125947287895</v>
      </c>
      <c r="AW162" s="18">
        <v>28.742556785169999</v>
      </c>
      <c r="AX162" s="5">
        <v>553.44714998805102</v>
      </c>
      <c r="AY162" s="6">
        <v>544.68366843655895</v>
      </c>
      <c r="AZ162" s="14">
        <v>2.2753453393047298</v>
      </c>
      <c r="BA162" s="5">
        <v>2.3394101792362498</v>
      </c>
      <c r="BB162" s="6">
        <v>2.3125726827592001</v>
      </c>
      <c r="BC162" s="5">
        <v>1.64120037311387</v>
      </c>
    </row>
    <row r="163" spans="1:55" x14ac:dyDescent="0.25">
      <c r="A163" s="3" t="s">
        <v>120</v>
      </c>
      <c r="B163" s="3" t="s">
        <v>74</v>
      </c>
      <c r="C163" s="4" t="s">
        <v>156</v>
      </c>
      <c r="D163" s="4" t="str">
        <f t="shared" si="6"/>
        <v>A11-22</v>
      </c>
      <c r="E163" s="4" t="str">
        <f>VLOOKUP(D163,'Subject characteristics'!$A$1:$D$53,2,FALSE)</f>
        <v>F</v>
      </c>
      <c r="F163" s="4">
        <f>VLOOKUP(D163,'Subject characteristics'!$A$1:$D$53,3,FALSE)</f>
        <v>56</v>
      </c>
      <c r="G163" s="4">
        <f>VLOOKUP(D163,'Subject characteristics'!$A$1:$D$53,4,FALSE)</f>
        <v>13</v>
      </c>
      <c r="H163" s="4">
        <v>2</v>
      </c>
      <c r="I163" s="4" t="str">
        <f t="shared" si="7"/>
        <v>f</v>
      </c>
      <c r="J163" s="4" t="str">
        <f t="shared" si="8"/>
        <v>case</v>
      </c>
      <c r="K163" s="5">
        <v>31.9749589424347</v>
      </c>
      <c r="L163" s="6">
        <v>31.8672810534635</v>
      </c>
      <c r="M163" s="5">
        <v>0.47785542386042901</v>
      </c>
      <c r="N163" s="5">
        <v>600086.80653850804</v>
      </c>
      <c r="O163" s="6">
        <v>596883.33012081904</v>
      </c>
      <c r="P163" s="14">
        <v>0.75900926831394</v>
      </c>
      <c r="Q163" s="5" t="s">
        <v>224</v>
      </c>
      <c r="R163" s="6" t="s">
        <v>224</v>
      </c>
      <c r="S163" s="5" t="s">
        <v>224</v>
      </c>
      <c r="T163" s="5">
        <v>0.35683563896505299</v>
      </c>
      <c r="U163" s="6">
        <v>0.45633754836250101</v>
      </c>
      <c r="V163" s="14">
        <v>30.8361541268808</v>
      </c>
      <c r="W163" s="5">
        <v>0.136929673651532</v>
      </c>
      <c r="X163" s="6">
        <v>0.13807964935334699</v>
      </c>
      <c r="Y163" s="14">
        <v>1.1778066076520799</v>
      </c>
      <c r="Z163" s="5">
        <v>3.8754961799831199E-2</v>
      </c>
      <c r="AA163" s="6">
        <v>3.8575739382509897E-2</v>
      </c>
      <c r="AB163" s="5">
        <v>0.65704190590848899</v>
      </c>
      <c r="AC163" s="5">
        <v>1.6106735599658599</v>
      </c>
      <c r="AD163" s="6">
        <v>1.70076242381203</v>
      </c>
      <c r="AE163" s="14">
        <v>7.4910458560387898</v>
      </c>
      <c r="AF163" s="5">
        <v>4.1499466840963697</v>
      </c>
      <c r="AG163" s="6">
        <v>4.19190956634404</v>
      </c>
      <c r="AH163" s="5">
        <v>1.4156907789084101</v>
      </c>
      <c r="AI163" s="5">
        <v>0.15107118399491801</v>
      </c>
      <c r="AJ163" s="6">
        <v>0.147725134793986</v>
      </c>
      <c r="AK163" s="14">
        <v>3.2032654205559901</v>
      </c>
      <c r="AL163" s="5">
        <v>8.6511537527831903E-2</v>
      </c>
      <c r="AM163" s="6">
        <v>8.2052270561443999E-2</v>
      </c>
      <c r="AN163" s="5">
        <v>7.6857785640260898</v>
      </c>
      <c r="AO163" s="5">
        <v>5.8421362560976901E-2</v>
      </c>
      <c r="AP163" s="6">
        <v>6.6811740014466006E-2</v>
      </c>
      <c r="AQ163" s="5">
        <v>17.760030775406399</v>
      </c>
      <c r="AR163" s="5">
        <v>4.1716837849462296</v>
      </c>
      <c r="AS163" s="6">
        <v>4.1993983173917302</v>
      </c>
      <c r="AT163" s="5">
        <v>0.93333055587853497</v>
      </c>
      <c r="AU163" s="5">
        <v>8.24371334044557</v>
      </c>
      <c r="AV163" s="17">
        <v>6.85125947287895</v>
      </c>
      <c r="AW163" s="18">
        <v>28.742556785169999</v>
      </c>
      <c r="AX163" s="5">
        <v>535.92018688506801</v>
      </c>
      <c r="AY163" s="6">
        <v>544.68366843655895</v>
      </c>
      <c r="AZ163" s="14">
        <v>2.2753453393047298</v>
      </c>
      <c r="BA163" s="5">
        <v>2.2857351862821602</v>
      </c>
      <c r="BB163" s="6">
        <v>2.3125726827592001</v>
      </c>
      <c r="BC163" s="5">
        <v>1.64120037311387</v>
      </c>
    </row>
    <row r="164" spans="1:55" x14ac:dyDescent="0.25">
      <c r="A164" s="3" t="s">
        <v>160</v>
      </c>
      <c r="B164" s="3" t="s">
        <v>4</v>
      </c>
      <c r="C164" s="4" t="s">
        <v>161</v>
      </c>
      <c r="D164" s="4" t="str">
        <f t="shared" si="6"/>
        <v>A11-23</v>
      </c>
      <c r="E164" s="4" t="str">
        <f>VLOOKUP(D164,'Subject characteristics'!$A$1:$D$53,2,FALSE)</f>
        <v>F</v>
      </c>
      <c r="F164" s="4">
        <f>VLOOKUP(D164,'Subject characteristics'!$A$1:$D$53,3,FALSE)</f>
        <v>52</v>
      </c>
      <c r="G164" s="4">
        <f>VLOOKUP(D164,'Subject characteristics'!$A$1:$D$53,4,FALSE)</f>
        <v>9</v>
      </c>
      <c r="H164" s="4">
        <v>1</v>
      </c>
      <c r="I164" s="4" t="str">
        <f t="shared" si="7"/>
        <v>a</v>
      </c>
      <c r="J164" s="4" t="str">
        <f t="shared" si="8"/>
        <v>case</v>
      </c>
      <c r="K164" s="5">
        <v>50.713390274835199</v>
      </c>
      <c r="L164" s="6">
        <v>51.491298759275701</v>
      </c>
      <c r="M164" s="5">
        <v>2.13653326967707</v>
      </c>
      <c r="N164" s="5">
        <v>75592.923420184801</v>
      </c>
      <c r="O164" s="6">
        <v>76016.903246237198</v>
      </c>
      <c r="P164" s="14">
        <v>0.78876933230708002</v>
      </c>
      <c r="Q164" s="5">
        <v>2.1914237345545599E-2</v>
      </c>
      <c r="R164" s="6" t="s">
        <v>224</v>
      </c>
      <c r="S164" s="5" t="s">
        <v>224</v>
      </c>
      <c r="T164" s="5">
        <v>1.9380370844731001E-2</v>
      </c>
      <c r="U164" s="6">
        <v>2.43843926561082E-2</v>
      </c>
      <c r="V164" s="14">
        <v>29.021659927575399</v>
      </c>
      <c r="W164" s="5">
        <v>0.21361751120126199</v>
      </c>
      <c r="X164" s="6">
        <v>0.215255318403061</v>
      </c>
      <c r="Y164" s="14">
        <v>1.0760287710986001</v>
      </c>
      <c r="Z164" s="5">
        <v>3.7212778972234399E-2</v>
      </c>
      <c r="AA164" s="6">
        <v>3.5100361930591399E-2</v>
      </c>
      <c r="AB164" s="5">
        <v>8.5110485059583301</v>
      </c>
      <c r="AC164" s="5">
        <v>0.72737903425716199</v>
      </c>
      <c r="AD164" s="6">
        <v>0.71930285677697203</v>
      </c>
      <c r="AE164" s="14">
        <v>1.5878485142952301</v>
      </c>
      <c r="AF164" s="5">
        <v>8.8173741789882598</v>
      </c>
      <c r="AG164" s="6">
        <v>8.7593091174731796</v>
      </c>
      <c r="AH164" s="5">
        <v>0.93747573459708</v>
      </c>
      <c r="AI164" s="5">
        <v>0.26112439537982801</v>
      </c>
      <c r="AJ164" s="6">
        <v>0.25808993067109498</v>
      </c>
      <c r="AK164" s="14">
        <v>1.66274644441717</v>
      </c>
      <c r="AL164" s="5">
        <v>0.112339394746981</v>
      </c>
      <c r="AM164" s="6">
        <v>9.6815532256883399E-2</v>
      </c>
      <c r="AN164" s="5">
        <v>22.676172265065698</v>
      </c>
      <c r="AO164" s="5">
        <v>2.3687213828005899E-2</v>
      </c>
      <c r="AP164" s="6">
        <v>2.6581374606358999E-2</v>
      </c>
      <c r="AQ164" s="5">
        <v>15.3978546446431</v>
      </c>
      <c r="AR164" s="5">
        <v>4.2194669510241098</v>
      </c>
      <c r="AS164" s="6">
        <v>4.0898906589011101</v>
      </c>
      <c r="AT164" s="5">
        <v>4.4805244189975104</v>
      </c>
      <c r="AU164" s="5">
        <v>12.491367420946601</v>
      </c>
      <c r="AV164" s="17">
        <v>11.8061319071564</v>
      </c>
      <c r="AW164" s="18">
        <v>8.2081867680512399</v>
      </c>
      <c r="AX164" s="5">
        <v>678.13895642377497</v>
      </c>
      <c r="AY164" s="6">
        <v>682.51531465112896</v>
      </c>
      <c r="AZ164" s="14">
        <v>0.90680824679974203</v>
      </c>
      <c r="BA164" s="5">
        <v>2.2732277867081301</v>
      </c>
      <c r="BB164" s="6">
        <v>2.2221942457724402</v>
      </c>
      <c r="BC164" s="5">
        <v>3.2477955455282301</v>
      </c>
    </row>
    <row r="165" spans="1:55" x14ac:dyDescent="0.25">
      <c r="A165" s="3" t="s">
        <v>160</v>
      </c>
      <c r="B165" s="3" t="s">
        <v>4</v>
      </c>
      <c r="C165" s="4" t="s">
        <v>161</v>
      </c>
      <c r="D165" s="4" t="str">
        <f t="shared" si="6"/>
        <v>A11-23</v>
      </c>
      <c r="E165" s="4" t="str">
        <f>VLOOKUP(D165,'Subject characteristics'!$A$1:$D$53,2,FALSE)</f>
        <v>F</v>
      </c>
      <c r="F165" s="4">
        <f>VLOOKUP(D165,'Subject characteristics'!$A$1:$D$53,3,FALSE)</f>
        <v>52</v>
      </c>
      <c r="G165" s="4">
        <f>VLOOKUP(D165,'Subject characteristics'!$A$1:$D$53,4,FALSE)</f>
        <v>9</v>
      </c>
      <c r="H165" s="4">
        <v>2</v>
      </c>
      <c r="I165" s="4" t="str">
        <f t="shared" si="7"/>
        <v>a</v>
      </c>
      <c r="J165" s="4" t="str">
        <f t="shared" si="8"/>
        <v>case</v>
      </c>
      <c r="K165" s="5">
        <v>52.269207243716103</v>
      </c>
      <c r="L165" s="6">
        <v>51.491298759275701</v>
      </c>
      <c r="M165" s="5">
        <v>2.13653326967707</v>
      </c>
      <c r="N165" s="5">
        <v>76440.883072289595</v>
      </c>
      <c r="O165" s="6">
        <v>76016.903246237198</v>
      </c>
      <c r="P165" s="14">
        <v>0.78876933230708002</v>
      </c>
      <c r="Q165" s="5" t="s">
        <v>224</v>
      </c>
      <c r="R165" s="6" t="s">
        <v>224</v>
      </c>
      <c r="S165" s="5" t="s">
        <v>224</v>
      </c>
      <c r="T165" s="5">
        <v>2.93884144674855E-2</v>
      </c>
      <c r="U165" s="6">
        <v>2.43843926561082E-2</v>
      </c>
      <c r="V165" s="14">
        <v>29.021659927575399</v>
      </c>
      <c r="W165" s="5">
        <v>0.21689312560486099</v>
      </c>
      <c r="X165" s="6">
        <v>0.215255318403061</v>
      </c>
      <c r="Y165" s="14">
        <v>1.0760287710986001</v>
      </c>
      <c r="Z165" s="5">
        <v>3.2987944888948399E-2</v>
      </c>
      <c r="AA165" s="6">
        <v>3.5100361930591399E-2</v>
      </c>
      <c r="AB165" s="5">
        <v>8.5110485059583301</v>
      </c>
      <c r="AC165" s="5">
        <v>0.71122667929678296</v>
      </c>
      <c r="AD165" s="6">
        <v>0.71930285677697203</v>
      </c>
      <c r="AE165" s="14">
        <v>1.5878485142952301</v>
      </c>
      <c r="AF165" s="5">
        <v>8.7012440559580906</v>
      </c>
      <c r="AG165" s="6">
        <v>8.7593091174731796</v>
      </c>
      <c r="AH165" s="5">
        <v>0.93747573459708</v>
      </c>
      <c r="AI165" s="5">
        <v>0.255055465962362</v>
      </c>
      <c r="AJ165" s="6">
        <v>0.25808993067109498</v>
      </c>
      <c r="AK165" s="14">
        <v>1.66274644441717</v>
      </c>
      <c r="AL165" s="5">
        <v>8.1291669766785604E-2</v>
      </c>
      <c r="AM165" s="6">
        <v>9.6815532256883399E-2</v>
      </c>
      <c r="AN165" s="5">
        <v>22.676172265065698</v>
      </c>
      <c r="AO165" s="5">
        <v>2.94755353847121E-2</v>
      </c>
      <c r="AP165" s="6">
        <v>2.6581374606358999E-2</v>
      </c>
      <c r="AQ165" s="5">
        <v>15.3978546446431</v>
      </c>
      <c r="AR165" s="5">
        <v>3.96031436677811</v>
      </c>
      <c r="AS165" s="6">
        <v>4.0898906589011101</v>
      </c>
      <c r="AT165" s="5">
        <v>4.4805244189975104</v>
      </c>
      <c r="AU165" s="5">
        <v>11.120896393366101</v>
      </c>
      <c r="AV165" s="17">
        <v>11.8061319071564</v>
      </c>
      <c r="AW165" s="18">
        <v>8.2081867680512399</v>
      </c>
      <c r="AX165" s="5">
        <v>686.89167287848295</v>
      </c>
      <c r="AY165" s="6">
        <v>682.51531465112896</v>
      </c>
      <c r="AZ165" s="14">
        <v>0.90680824679974203</v>
      </c>
      <c r="BA165" s="5">
        <v>2.1711607048367401</v>
      </c>
      <c r="BB165" s="6">
        <v>2.2221942457724402</v>
      </c>
      <c r="BC165" s="5">
        <v>3.2477955455282301</v>
      </c>
    </row>
    <row r="166" spans="1:55" x14ac:dyDescent="0.25">
      <c r="A166" s="3" t="s">
        <v>160</v>
      </c>
      <c r="B166" s="3" t="s">
        <v>14</v>
      </c>
      <c r="C166" s="4" t="s">
        <v>166</v>
      </c>
      <c r="D166" s="4" t="str">
        <f t="shared" si="6"/>
        <v>A11-23</v>
      </c>
      <c r="E166" s="4" t="str">
        <f>VLOOKUP(D166,'Subject characteristics'!$A$1:$D$53,2,FALSE)</f>
        <v>F</v>
      </c>
      <c r="F166" s="4">
        <f>VLOOKUP(D166,'Subject characteristics'!$A$1:$D$53,3,FALSE)</f>
        <v>52</v>
      </c>
      <c r="G166" s="4">
        <f>VLOOKUP(D166,'Subject characteristics'!$A$1:$D$53,4,FALSE)</f>
        <v>9</v>
      </c>
      <c r="H166" s="4">
        <v>1</v>
      </c>
      <c r="I166" s="4" t="str">
        <f t="shared" si="7"/>
        <v>b</v>
      </c>
      <c r="J166" s="4" t="str">
        <f t="shared" si="8"/>
        <v>case</v>
      </c>
      <c r="K166" s="5">
        <v>53.616337342756196</v>
      </c>
      <c r="L166" s="6">
        <v>53.8071551277014</v>
      </c>
      <c r="M166" s="5">
        <v>0.50152642110727197</v>
      </c>
      <c r="N166" s="5">
        <v>87796.477843686604</v>
      </c>
      <c r="O166" s="6">
        <v>89091.290780240102</v>
      </c>
      <c r="P166" s="14">
        <v>2.0553546812189398</v>
      </c>
      <c r="Q166" s="5" t="s">
        <v>224</v>
      </c>
      <c r="R166" s="6" t="s">
        <v>224</v>
      </c>
      <c r="S166" s="5" t="s">
        <v>224</v>
      </c>
      <c r="T166" s="5" t="s">
        <v>224</v>
      </c>
      <c r="U166" s="6" t="s">
        <v>224</v>
      </c>
      <c r="V166" s="14" t="s">
        <v>224</v>
      </c>
      <c r="W166" s="5">
        <v>0.16978855066398499</v>
      </c>
      <c r="X166" s="6">
        <v>0.173074713193198</v>
      </c>
      <c r="Y166" s="14">
        <v>2.6851615300887901</v>
      </c>
      <c r="Z166" s="5">
        <v>4.3948614634762503E-2</v>
      </c>
      <c r="AA166" s="6">
        <v>4.1734462621748798E-2</v>
      </c>
      <c r="AB166" s="5">
        <v>7.50287318741651</v>
      </c>
      <c r="AC166" s="5">
        <v>0.43418580744038598</v>
      </c>
      <c r="AD166" s="6">
        <v>0.48682188818703598</v>
      </c>
      <c r="AE166" s="14">
        <v>15.2907379615351</v>
      </c>
      <c r="AF166" s="5">
        <v>8.7427911107725098</v>
      </c>
      <c r="AG166" s="6">
        <v>9.0623690418112695</v>
      </c>
      <c r="AH166" s="5">
        <v>4.9871224866805299</v>
      </c>
      <c r="AI166" s="5">
        <v>0.25012543252673902</v>
      </c>
      <c r="AJ166" s="6">
        <v>0.243301579228933</v>
      </c>
      <c r="AK166" s="14">
        <v>3.96642961052124</v>
      </c>
      <c r="AL166" s="5">
        <v>0.12977813723980899</v>
      </c>
      <c r="AM166" s="6">
        <v>0.12901966168274001</v>
      </c>
      <c r="AN166" s="5">
        <v>0.83138213629251301</v>
      </c>
      <c r="AO166" s="5" t="s">
        <v>224</v>
      </c>
      <c r="AP166" s="6" t="s">
        <v>224</v>
      </c>
      <c r="AQ166" s="5" t="s">
        <v>224</v>
      </c>
      <c r="AR166" s="5">
        <v>8.2829821610199801</v>
      </c>
      <c r="AS166" s="6">
        <v>8.2926655843419397</v>
      </c>
      <c r="AT166" s="5">
        <v>0.165139043083809</v>
      </c>
      <c r="AU166" s="5">
        <v>14.346509195293001</v>
      </c>
      <c r="AV166" s="17">
        <v>11.972711944076501</v>
      </c>
      <c r="AW166" s="18">
        <v>28.039230231838498</v>
      </c>
      <c r="AX166" s="5">
        <v>727.79215254529595</v>
      </c>
      <c r="AY166" s="6">
        <v>732.11074790007103</v>
      </c>
      <c r="AZ166" s="14">
        <v>0.834220251327221</v>
      </c>
      <c r="BA166" s="5">
        <v>2.3603520562895</v>
      </c>
      <c r="BB166" s="6">
        <v>2.3512081975803798</v>
      </c>
      <c r="BC166" s="5">
        <v>0.54998825761884895</v>
      </c>
    </row>
    <row r="167" spans="1:55" x14ac:dyDescent="0.25">
      <c r="A167" s="3" t="s">
        <v>160</v>
      </c>
      <c r="B167" s="3" t="s">
        <v>14</v>
      </c>
      <c r="C167" s="4" t="s">
        <v>166</v>
      </c>
      <c r="D167" s="4" t="str">
        <f t="shared" si="6"/>
        <v>A11-23</v>
      </c>
      <c r="E167" s="4" t="str">
        <f>VLOOKUP(D167,'Subject characteristics'!$A$1:$D$53,2,FALSE)</f>
        <v>F</v>
      </c>
      <c r="F167" s="4">
        <f>VLOOKUP(D167,'Subject characteristics'!$A$1:$D$53,3,FALSE)</f>
        <v>52</v>
      </c>
      <c r="G167" s="4">
        <f>VLOOKUP(D167,'Subject characteristics'!$A$1:$D$53,4,FALSE)</f>
        <v>9</v>
      </c>
      <c r="H167" s="4">
        <v>2</v>
      </c>
      <c r="I167" s="4" t="str">
        <f t="shared" si="7"/>
        <v>b</v>
      </c>
      <c r="J167" s="4" t="str">
        <f t="shared" si="8"/>
        <v>case</v>
      </c>
      <c r="K167" s="5">
        <v>53.997972912646702</v>
      </c>
      <c r="L167" s="6">
        <v>53.8071551277014</v>
      </c>
      <c r="M167" s="5">
        <v>0.50152642110727197</v>
      </c>
      <c r="N167" s="5">
        <v>90386.103716793601</v>
      </c>
      <c r="O167" s="6">
        <v>89091.290780240102</v>
      </c>
      <c r="P167" s="14">
        <v>2.0553546812189398</v>
      </c>
      <c r="Q167" s="5" t="s">
        <v>224</v>
      </c>
      <c r="R167" s="6" t="s">
        <v>224</v>
      </c>
      <c r="S167" s="5" t="s">
        <v>224</v>
      </c>
      <c r="T167" s="5" t="s">
        <v>224</v>
      </c>
      <c r="U167" s="6" t="s">
        <v>224</v>
      </c>
      <c r="V167" s="14" t="s">
        <v>224</v>
      </c>
      <c r="W167" s="5">
        <v>0.17636087572241099</v>
      </c>
      <c r="X167" s="6">
        <v>0.173074713193198</v>
      </c>
      <c r="Y167" s="14">
        <v>2.6851615300887901</v>
      </c>
      <c r="Z167" s="5">
        <v>3.9520310608735197E-2</v>
      </c>
      <c r="AA167" s="6">
        <v>4.1734462621748798E-2</v>
      </c>
      <c r="AB167" s="5">
        <v>7.50287318741651</v>
      </c>
      <c r="AC167" s="5">
        <v>0.53945796893368503</v>
      </c>
      <c r="AD167" s="6">
        <v>0.48682188818703598</v>
      </c>
      <c r="AE167" s="14">
        <v>15.2907379615351</v>
      </c>
      <c r="AF167" s="5">
        <v>9.3819469728500309</v>
      </c>
      <c r="AG167" s="6">
        <v>9.0623690418112695</v>
      </c>
      <c r="AH167" s="5">
        <v>4.9871224866805299</v>
      </c>
      <c r="AI167" s="5">
        <v>0.23647772593112601</v>
      </c>
      <c r="AJ167" s="6">
        <v>0.243301579228933</v>
      </c>
      <c r="AK167" s="14">
        <v>3.96642961052124</v>
      </c>
      <c r="AL167" s="5">
        <v>0.128261186125672</v>
      </c>
      <c r="AM167" s="6">
        <v>0.12901966168274001</v>
      </c>
      <c r="AN167" s="5">
        <v>0.83138213629251301</v>
      </c>
      <c r="AO167" s="5">
        <v>2.6587507784247701E-2</v>
      </c>
      <c r="AP167" s="6" t="s">
        <v>224</v>
      </c>
      <c r="AQ167" s="5" t="s">
        <v>224</v>
      </c>
      <c r="AR167" s="5">
        <v>8.3023490076639099</v>
      </c>
      <c r="AS167" s="6">
        <v>8.2926655843419397</v>
      </c>
      <c r="AT167" s="5">
        <v>0.165139043083809</v>
      </c>
      <c r="AU167" s="5">
        <v>9.5989146928599496</v>
      </c>
      <c r="AV167" s="17">
        <v>11.972711944076501</v>
      </c>
      <c r="AW167" s="18">
        <v>28.039230231838498</v>
      </c>
      <c r="AX167" s="5">
        <v>736.42934325484703</v>
      </c>
      <c r="AY167" s="6">
        <v>732.11074790007103</v>
      </c>
      <c r="AZ167" s="14">
        <v>0.834220251327221</v>
      </c>
      <c r="BA167" s="5">
        <v>2.3420643388712601</v>
      </c>
      <c r="BB167" s="6">
        <v>2.3512081975803798</v>
      </c>
      <c r="BC167" s="5">
        <v>0.54998825761884895</v>
      </c>
    </row>
    <row r="168" spans="1:55" x14ac:dyDescent="0.25">
      <c r="A168" s="3" t="s">
        <v>160</v>
      </c>
      <c r="B168" s="3" t="s">
        <v>24</v>
      </c>
      <c r="C168" s="4" t="s">
        <v>171</v>
      </c>
      <c r="D168" s="4" t="str">
        <f t="shared" si="6"/>
        <v>A11-23</v>
      </c>
      <c r="E168" s="4" t="str">
        <f>VLOOKUP(D168,'Subject characteristics'!$A$1:$D$53,2,FALSE)</f>
        <v>F</v>
      </c>
      <c r="F168" s="4">
        <f>VLOOKUP(D168,'Subject characteristics'!$A$1:$D$53,3,FALSE)</f>
        <v>52</v>
      </c>
      <c r="G168" s="4">
        <f>VLOOKUP(D168,'Subject characteristics'!$A$1:$D$53,4,FALSE)</f>
        <v>9</v>
      </c>
      <c r="H168" s="4">
        <v>1</v>
      </c>
      <c r="I168" s="4" t="str">
        <f t="shared" si="7"/>
        <v>c</v>
      </c>
      <c r="J168" s="4" t="str">
        <f t="shared" si="8"/>
        <v>case</v>
      </c>
      <c r="K168" s="5">
        <v>84.465110407969902</v>
      </c>
      <c r="L168" s="6">
        <v>86.488207404334801</v>
      </c>
      <c r="M168" s="5">
        <v>3.3080708874907199</v>
      </c>
      <c r="N168" s="5">
        <v>159440.403524191</v>
      </c>
      <c r="O168" s="6">
        <v>159853.311117504</v>
      </c>
      <c r="P168" s="14">
        <v>0.36529710544447203</v>
      </c>
      <c r="Q168" s="5" t="s">
        <v>224</v>
      </c>
      <c r="R168" s="6" t="s">
        <v>224</v>
      </c>
      <c r="S168" s="5" t="s">
        <v>224</v>
      </c>
      <c r="T168" s="5" t="s">
        <v>224</v>
      </c>
      <c r="U168" s="6" t="s">
        <v>224</v>
      </c>
      <c r="V168" s="14" t="s">
        <v>224</v>
      </c>
      <c r="W168" s="5">
        <v>0.21548938053893399</v>
      </c>
      <c r="X168" s="6">
        <v>0.223206380139021</v>
      </c>
      <c r="Y168" s="14">
        <v>4.8894146701689403</v>
      </c>
      <c r="Z168" s="5">
        <v>4.62617265013738E-2</v>
      </c>
      <c r="AA168" s="6">
        <v>4.2987211927585298E-2</v>
      </c>
      <c r="AB168" s="5">
        <v>10.7726524070482</v>
      </c>
      <c r="AC168" s="5">
        <v>1.05013933237354</v>
      </c>
      <c r="AD168" s="6">
        <v>1.0768312891903</v>
      </c>
      <c r="AE168" s="14">
        <v>3.5054820300513598</v>
      </c>
      <c r="AF168" s="5">
        <v>12.1050684854713</v>
      </c>
      <c r="AG168" s="6">
        <v>12.373639716719399</v>
      </c>
      <c r="AH168" s="5">
        <v>3.0695663231657901</v>
      </c>
      <c r="AI168" s="5">
        <v>0.66255765854647197</v>
      </c>
      <c r="AJ168" s="6">
        <v>0.66887156147795401</v>
      </c>
      <c r="AK168" s="14">
        <v>1.33496588455312</v>
      </c>
      <c r="AL168" s="5">
        <v>8.7345308310638706E-2</v>
      </c>
      <c r="AM168" s="6">
        <v>9.6811216515624202E-2</v>
      </c>
      <c r="AN168" s="5">
        <v>13.8277528632323</v>
      </c>
      <c r="AO168" s="5">
        <v>0.33208118031221601</v>
      </c>
      <c r="AP168" s="6">
        <v>0.35954498444556199</v>
      </c>
      <c r="AQ168" s="5">
        <v>10.8024547580965</v>
      </c>
      <c r="AR168" s="5">
        <v>30.7818588292212</v>
      </c>
      <c r="AS168" s="6">
        <v>31.166793192261402</v>
      </c>
      <c r="AT168" s="5">
        <v>1.7466647706638401</v>
      </c>
      <c r="AU168" s="5">
        <v>14.9232663802542</v>
      </c>
      <c r="AV168" s="17">
        <v>8.7141838694926594</v>
      </c>
      <c r="AW168" s="18">
        <v>100.766392218939</v>
      </c>
      <c r="AX168" s="5">
        <v>789.99097822242095</v>
      </c>
      <c r="AY168" s="6">
        <v>774.64764082975103</v>
      </c>
      <c r="AZ168" s="14">
        <v>2.8011130079140201</v>
      </c>
      <c r="BA168" s="5">
        <v>2.4386787723559098</v>
      </c>
      <c r="BB168" s="6">
        <v>2.4652006300843499</v>
      </c>
      <c r="BC168" s="5">
        <v>1.52148147461786</v>
      </c>
    </row>
    <row r="169" spans="1:55" x14ac:dyDescent="0.25">
      <c r="A169" s="3" t="s">
        <v>160</v>
      </c>
      <c r="B169" s="3" t="s">
        <v>24</v>
      </c>
      <c r="C169" s="4" t="s">
        <v>171</v>
      </c>
      <c r="D169" s="4" t="str">
        <f t="shared" si="6"/>
        <v>A11-23</v>
      </c>
      <c r="E169" s="4" t="str">
        <f>VLOOKUP(D169,'Subject characteristics'!$A$1:$D$53,2,FALSE)</f>
        <v>F</v>
      </c>
      <c r="F169" s="4">
        <f>VLOOKUP(D169,'Subject characteristics'!$A$1:$D$53,3,FALSE)</f>
        <v>52</v>
      </c>
      <c r="G169" s="4">
        <f>VLOOKUP(D169,'Subject characteristics'!$A$1:$D$53,4,FALSE)</f>
        <v>9</v>
      </c>
      <c r="H169" s="4">
        <v>2</v>
      </c>
      <c r="I169" s="4" t="str">
        <f t="shared" si="7"/>
        <v>c</v>
      </c>
      <c r="J169" s="4" t="str">
        <f t="shared" si="8"/>
        <v>case</v>
      </c>
      <c r="K169" s="5">
        <v>88.511304400699601</v>
      </c>
      <c r="L169" s="6">
        <v>86.488207404334801</v>
      </c>
      <c r="M169" s="5">
        <v>3.3080708874907199</v>
      </c>
      <c r="N169" s="5">
        <v>160266.218710816</v>
      </c>
      <c r="O169" s="6">
        <v>159853.311117504</v>
      </c>
      <c r="P169" s="14">
        <v>0.36529710544447203</v>
      </c>
      <c r="Q169" s="5" t="s">
        <v>224</v>
      </c>
      <c r="R169" s="6" t="s">
        <v>224</v>
      </c>
      <c r="S169" s="5" t="s">
        <v>224</v>
      </c>
      <c r="T169" s="5" t="s">
        <v>224</v>
      </c>
      <c r="U169" s="6" t="s">
        <v>224</v>
      </c>
      <c r="V169" s="14" t="s">
        <v>224</v>
      </c>
      <c r="W169" s="5">
        <v>0.23092337973910701</v>
      </c>
      <c r="X169" s="6">
        <v>0.223206380139021</v>
      </c>
      <c r="Y169" s="14">
        <v>4.8894146701689403</v>
      </c>
      <c r="Z169" s="5">
        <v>3.97126973537969E-2</v>
      </c>
      <c r="AA169" s="6">
        <v>4.2987211927585298E-2</v>
      </c>
      <c r="AB169" s="5">
        <v>10.7726524070482</v>
      </c>
      <c r="AC169" s="5">
        <v>1.1035232460070501</v>
      </c>
      <c r="AD169" s="6">
        <v>1.0768312891903</v>
      </c>
      <c r="AE169" s="14">
        <v>3.5054820300513598</v>
      </c>
      <c r="AF169" s="5">
        <v>12.6422109479675</v>
      </c>
      <c r="AG169" s="6">
        <v>12.373639716719399</v>
      </c>
      <c r="AH169" s="5">
        <v>3.0695663231657901</v>
      </c>
      <c r="AI169" s="5">
        <v>0.67518546440943505</v>
      </c>
      <c r="AJ169" s="6">
        <v>0.66887156147795401</v>
      </c>
      <c r="AK169" s="14">
        <v>1.33496588455312</v>
      </c>
      <c r="AL169" s="5">
        <v>0.106277124720609</v>
      </c>
      <c r="AM169" s="6">
        <v>9.6811216515624202E-2</v>
      </c>
      <c r="AN169" s="5">
        <v>13.8277528632323</v>
      </c>
      <c r="AO169" s="5">
        <v>0.38700878857890902</v>
      </c>
      <c r="AP169" s="6">
        <v>0.35954498444556199</v>
      </c>
      <c r="AQ169" s="5">
        <v>10.8024547580965</v>
      </c>
      <c r="AR169" s="5">
        <v>31.5517275553016</v>
      </c>
      <c r="AS169" s="6">
        <v>31.166793192261402</v>
      </c>
      <c r="AT169" s="5">
        <v>1.7466647706638401</v>
      </c>
      <c r="AU169" s="5">
        <v>2.50510135873111</v>
      </c>
      <c r="AV169" s="17">
        <v>8.7141838694926594</v>
      </c>
      <c r="AW169" s="18">
        <v>100.766392218939</v>
      </c>
      <c r="AX169" s="5">
        <v>759.30430343707997</v>
      </c>
      <c r="AY169" s="6">
        <v>774.64764082975103</v>
      </c>
      <c r="AZ169" s="14">
        <v>2.8011130079140201</v>
      </c>
      <c r="BA169" s="5">
        <v>2.4917224878127899</v>
      </c>
      <c r="BB169" s="6">
        <v>2.4652006300843499</v>
      </c>
      <c r="BC169" s="5">
        <v>1.52148147461786</v>
      </c>
    </row>
    <row r="170" spans="1:55" x14ac:dyDescent="0.25">
      <c r="A170" s="3" t="s">
        <v>160</v>
      </c>
      <c r="B170" s="3" t="s">
        <v>34</v>
      </c>
      <c r="C170" s="4" t="s">
        <v>176</v>
      </c>
      <c r="D170" s="4" t="str">
        <f t="shared" si="6"/>
        <v>A11-23</v>
      </c>
      <c r="E170" s="4" t="str">
        <f>VLOOKUP(D170,'Subject characteristics'!$A$1:$D$53,2,FALSE)</f>
        <v>F</v>
      </c>
      <c r="F170" s="4">
        <f>VLOOKUP(D170,'Subject characteristics'!$A$1:$D$53,3,FALSE)</f>
        <v>52</v>
      </c>
      <c r="G170" s="4">
        <f>VLOOKUP(D170,'Subject characteristics'!$A$1:$D$53,4,FALSE)</f>
        <v>9</v>
      </c>
      <c r="H170" s="4">
        <v>1</v>
      </c>
      <c r="I170" s="4" t="str">
        <f t="shared" si="7"/>
        <v>d</v>
      </c>
      <c r="J170" s="4" t="str">
        <f t="shared" si="8"/>
        <v>case</v>
      </c>
      <c r="K170" s="5">
        <v>49.893815575145503</v>
      </c>
      <c r="L170" s="6">
        <v>48.333477228259</v>
      </c>
      <c r="M170" s="5">
        <v>4.5654725846365496</v>
      </c>
      <c r="N170" s="5">
        <v>202260.54218173999</v>
      </c>
      <c r="O170" s="6">
        <v>202348.29994358699</v>
      </c>
      <c r="P170" s="14">
        <v>6.1333955877968797E-2</v>
      </c>
      <c r="Q170" s="5" t="s">
        <v>224</v>
      </c>
      <c r="R170" s="6" t="s">
        <v>224</v>
      </c>
      <c r="S170" s="5" t="s">
        <v>224</v>
      </c>
      <c r="T170" s="5" t="s">
        <v>224</v>
      </c>
      <c r="U170" s="6" t="s">
        <v>224</v>
      </c>
      <c r="V170" s="14" t="s">
        <v>224</v>
      </c>
      <c r="W170" s="5">
        <v>0.19277616417656099</v>
      </c>
      <c r="X170" s="6">
        <v>0.18773560644999601</v>
      </c>
      <c r="Y170" s="14">
        <v>3.79705546200204</v>
      </c>
      <c r="Z170" s="5">
        <v>2.8196860127312401E-2</v>
      </c>
      <c r="AA170" s="6">
        <v>3.3185429261738099E-2</v>
      </c>
      <c r="AB170" s="5">
        <v>21.259035316667202</v>
      </c>
      <c r="AC170" s="5">
        <v>0.55868180543831303</v>
      </c>
      <c r="AD170" s="6">
        <v>0.54778535388975103</v>
      </c>
      <c r="AE170" s="14">
        <v>2.8131291667975802</v>
      </c>
      <c r="AF170" s="5">
        <v>7.6633732586498198</v>
      </c>
      <c r="AG170" s="6">
        <v>7.6716357469248599</v>
      </c>
      <c r="AH170" s="5">
        <v>0.15231331834534001</v>
      </c>
      <c r="AI170" s="5">
        <v>0.39073773385793398</v>
      </c>
      <c r="AJ170" s="6">
        <v>0.38255308550057798</v>
      </c>
      <c r="AK170" s="14">
        <v>3.0256822252735001</v>
      </c>
      <c r="AL170" s="5">
        <v>8.5831676613545793E-2</v>
      </c>
      <c r="AM170" s="6">
        <v>7.9023790896328105E-2</v>
      </c>
      <c r="AN170" s="5">
        <v>12.183425020708199</v>
      </c>
      <c r="AO170" s="5">
        <v>9.9516447003380304E-2</v>
      </c>
      <c r="AP170" s="6">
        <v>0.13619885571667201</v>
      </c>
      <c r="AQ170" s="5">
        <v>38.088983662804999</v>
      </c>
      <c r="AR170" s="5">
        <v>2.80593019370985</v>
      </c>
      <c r="AS170" s="6">
        <v>2.8107987074910401</v>
      </c>
      <c r="AT170" s="5">
        <v>0.24495237597809699</v>
      </c>
      <c r="AU170" s="5">
        <v>7.8520145906528196</v>
      </c>
      <c r="AV170" s="17">
        <v>11.099261892972899</v>
      </c>
      <c r="AW170" s="18">
        <v>41.3748339268218</v>
      </c>
      <c r="AX170" s="5">
        <v>657.76522408988899</v>
      </c>
      <c r="AY170" s="6">
        <v>641.258690279039</v>
      </c>
      <c r="AZ170" s="14">
        <v>3.6403037240579099</v>
      </c>
      <c r="BA170" s="5">
        <v>2.0706934223703399</v>
      </c>
      <c r="BB170" s="6">
        <v>2.0260752490792902</v>
      </c>
      <c r="BC170" s="5">
        <v>3.11437720909879</v>
      </c>
    </row>
    <row r="171" spans="1:55" x14ac:dyDescent="0.25">
      <c r="A171" s="3" t="s">
        <v>160</v>
      </c>
      <c r="B171" s="3" t="s">
        <v>34</v>
      </c>
      <c r="C171" s="4" t="s">
        <v>176</v>
      </c>
      <c r="D171" s="4" t="str">
        <f t="shared" si="6"/>
        <v>A11-23</v>
      </c>
      <c r="E171" s="4" t="str">
        <f>VLOOKUP(D171,'Subject characteristics'!$A$1:$D$53,2,FALSE)</f>
        <v>F</v>
      </c>
      <c r="F171" s="4">
        <f>VLOOKUP(D171,'Subject characteristics'!$A$1:$D$53,3,FALSE)</f>
        <v>52</v>
      </c>
      <c r="G171" s="4">
        <f>VLOOKUP(D171,'Subject characteristics'!$A$1:$D$53,4,FALSE)</f>
        <v>9</v>
      </c>
      <c r="H171" s="4">
        <v>2</v>
      </c>
      <c r="I171" s="4" t="str">
        <f t="shared" si="7"/>
        <v>d</v>
      </c>
      <c r="J171" s="4" t="str">
        <f t="shared" si="8"/>
        <v>case</v>
      </c>
      <c r="K171" s="5">
        <v>46.773138881372503</v>
      </c>
      <c r="L171" s="6">
        <v>48.333477228259</v>
      </c>
      <c r="M171" s="5">
        <v>4.5654725846365496</v>
      </c>
      <c r="N171" s="5">
        <v>202436.05770543299</v>
      </c>
      <c r="O171" s="6">
        <v>202348.29994358699</v>
      </c>
      <c r="P171" s="14">
        <v>6.1333955877968797E-2</v>
      </c>
      <c r="Q171" s="5" t="s">
        <v>224</v>
      </c>
      <c r="R171" s="6" t="s">
        <v>224</v>
      </c>
      <c r="S171" s="5" t="s">
        <v>224</v>
      </c>
      <c r="T171" s="5" t="s">
        <v>224</v>
      </c>
      <c r="U171" s="6" t="s">
        <v>224</v>
      </c>
      <c r="V171" s="14" t="s">
        <v>224</v>
      </c>
      <c r="W171" s="5">
        <v>0.18269504872343201</v>
      </c>
      <c r="X171" s="6">
        <v>0.18773560644999601</v>
      </c>
      <c r="Y171" s="14">
        <v>3.79705546200204</v>
      </c>
      <c r="Z171" s="5">
        <v>3.81739983961637E-2</v>
      </c>
      <c r="AA171" s="6">
        <v>3.3185429261738099E-2</v>
      </c>
      <c r="AB171" s="5">
        <v>21.259035316667202</v>
      </c>
      <c r="AC171" s="5">
        <v>0.53688890234118802</v>
      </c>
      <c r="AD171" s="6">
        <v>0.54778535388975103</v>
      </c>
      <c r="AE171" s="14">
        <v>2.8131291667975802</v>
      </c>
      <c r="AF171" s="5">
        <v>7.6798982351999001</v>
      </c>
      <c r="AG171" s="6">
        <v>7.6716357469248599</v>
      </c>
      <c r="AH171" s="5">
        <v>0.15231331834534001</v>
      </c>
      <c r="AI171" s="5">
        <v>0.37436843714322299</v>
      </c>
      <c r="AJ171" s="6">
        <v>0.38255308550057798</v>
      </c>
      <c r="AK171" s="14">
        <v>3.0256822252735001</v>
      </c>
      <c r="AL171" s="5">
        <v>7.2215905179110307E-2</v>
      </c>
      <c r="AM171" s="6">
        <v>7.9023790896328105E-2</v>
      </c>
      <c r="AN171" s="5">
        <v>12.183425020708199</v>
      </c>
      <c r="AO171" s="5">
        <v>0.17288126442996399</v>
      </c>
      <c r="AP171" s="6">
        <v>0.13619885571667201</v>
      </c>
      <c r="AQ171" s="5">
        <v>38.088983662804999</v>
      </c>
      <c r="AR171" s="5">
        <v>2.8156672212722298</v>
      </c>
      <c r="AS171" s="6">
        <v>2.8107987074910401</v>
      </c>
      <c r="AT171" s="5">
        <v>0.24495237597809699</v>
      </c>
      <c r="AU171" s="5">
        <v>14.346509195293001</v>
      </c>
      <c r="AV171" s="17">
        <v>11.099261892972899</v>
      </c>
      <c r="AW171" s="18">
        <v>41.3748339268218</v>
      </c>
      <c r="AX171" s="5">
        <v>624.75215646819004</v>
      </c>
      <c r="AY171" s="6">
        <v>641.258690279039</v>
      </c>
      <c r="AZ171" s="14">
        <v>3.6403037240579099</v>
      </c>
      <c r="BA171" s="5">
        <v>1.9814570757882399</v>
      </c>
      <c r="BB171" s="6">
        <v>2.0260752490792902</v>
      </c>
      <c r="BC171" s="5">
        <v>3.11437720909879</v>
      </c>
    </row>
    <row r="172" spans="1:55" x14ac:dyDescent="0.25">
      <c r="A172" s="3" t="s">
        <v>160</v>
      </c>
      <c r="B172" s="3" t="s">
        <v>44</v>
      </c>
      <c r="C172" s="4" t="s">
        <v>181</v>
      </c>
      <c r="D172" s="4" t="str">
        <f t="shared" si="6"/>
        <v>A11-23</v>
      </c>
      <c r="E172" s="4" t="str">
        <f>VLOOKUP(D172,'Subject characteristics'!$A$1:$D$53,2,FALSE)</f>
        <v>F</v>
      </c>
      <c r="F172" s="4">
        <f>VLOOKUP(D172,'Subject characteristics'!$A$1:$D$53,3,FALSE)</f>
        <v>52</v>
      </c>
      <c r="G172" s="4">
        <f>VLOOKUP(D172,'Subject characteristics'!$A$1:$D$53,4,FALSE)</f>
        <v>9</v>
      </c>
      <c r="H172" s="4">
        <v>1</v>
      </c>
      <c r="I172" s="4" t="str">
        <f t="shared" si="7"/>
        <v>e</v>
      </c>
      <c r="J172" s="4" t="str">
        <f t="shared" si="8"/>
        <v>case</v>
      </c>
      <c r="K172" s="5">
        <v>46.224253638025303</v>
      </c>
      <c r="L172" s="6">
        <v>46.006018510345797</v>
      </c>
      <c r="M172" s="5">
        <v>0.67084935263675605</v>
      </c>
      <c r="N172" s="5">
        <v>73895.970733950002</v>
      </c>
      <c r="O172" s="6">
        <v>73865.655103003606</v>
      </c>
      <c r="P172" s="14">
        <v>5.8041557170941803E-2</v>
      </c>
      <c r="Q172" s="5">
        <v>2.38562942458934E-2</v>
      </c>
      <c r="R172" s="6">
        <v>1.7067979476167498E-2</v>
      </c>
      <c r="S172" s="5">
        <v>56.246416433818702</v>
      </c>
      <c r="T172" s="5" t="s">
        <v>224</v>
      </c>
      <c r="U172" s="6" t="s">
        <v>224</v>
      </c>
      <c r="V172" s="14" t="s">
        <v>224</v>
      </c>
      <c r="W172" s="5">
        <v>0.17964567348298099</v>
      </c>
      <c r="X172" s="6">
        <v>0.17882452998190501</v>
      </c>
      <c r="Y172" s="14">
        <v>0.64939204704945397</v>
      </c>
      <c r="Z172" s="5">
        <v>4.4141305851079997E-2</v>
      </c>
      <c r="AA172" s="6">
        <v>4.1446104938922597E-2</v>
      </c>
      <c r="AB172" s="5">
        <v>9.1964967248680303</v>
      </c>
      <c r="AC172" s="5">
        <v>0.37042823341224002</v>
      </c>
      <c r="AD172" s="6">
        <v>0.37912023421684798</v>
      </c>
      <c r="AE172" s="14">
        <v>3.2423343078554701</v>
      </c>
      <c r="AF172" s="5">
        <v>9.1061792742821304</v>
      </c>
      <c r="AG172" s="6">
        <v>8.9312427854886405</v>
      </c>
      <c r="AH172" s="5">
        <v>2.7700238471588499</v>
      </c>
      <c r="AI172" s="5">
        <v>0.59486618613710696</v>
      </c>
      <c r="AJ172" s="6">
        <v>0.59352836734222303</v>
      </c>
      <c r="AK172" s="14">
        <v>0.318765132018065</v>
      </c>
      <c r="AL172" s="5">
        <v>0.124469242962865</v>
      </c>
      <c r="AM172" s="6">
        <v>0.119162245033689</v>
      </c>
      <c r="AN172" s="5">
        <v>6.2983274986171898</v>
      </c>
      <c r="AO172" s="5" t="s">
        <v>224</v>
      </c>
      <c r="AP172" s="6" t="s">
        <v>224</v>
      </c>
      <c r="AQ172" s="5" t="s">
        <v>224</v>
      </c>
      <c r="AR172" s="5">
        <v>3.57466162514759</v>
      </c>
      <c r="AS172" s="6">
        <v>3.6686569239953899</v>
      </c>
      <c r="AT172" s="5">
        <v>3.6233812314368801</v>
      </c>
      <c r="AU172" s="5">
        <v>11.120896393366101</v>
      </c>
      <c r="AV172" s="17">
        <v>11.120896393366101</v>
      </c>
      <c r="AW172" s="18">
        <v>0</v>
      </c>
      <c r="AX172" s="5">
        <v>687.68632217472702</v>
      </c>
      <c r="AY172" s="6">
        <v>721.15452744977404</v>
      </c>
      <c r="AZ172" s="14">
        <v>6.5632521195748499</v>
      </c>
      <c r="BA172" s="5">
        <v>2.1493324625106598</v>
      </c>
      <c r="BB172" s="6">
        <v>2.1322995675658398</v>
      </c>
      <c r="BC172" s="5">
        <v>1.1296794973764901</v>
      </c>
    </row>
    <row r="173" spans="1:55" x14ac:dyDescent="0.25">
      <c r="A173" s="3" t="s">
        <v>160</v>
      </c>
      <c r="B173" s="3" t="s">
        <v>44</v>
      </c>
      <c r="C173" s="4" t="s">
        <v>181</v>
      </c>
      <c r="D173" s="4" t="str">
        <f t="shared" si="6"/>
        <v>A11-23</v>
      </c>
      <c r="E173" s="4" t="str">
        <f>VLOOKUP(D173,'Subject characteristics'!$A$1:$D$53,2,FALSE)</f>
        <v>F</v>
      </c>
      <c r="F173" s="4">
        <f>VLOOKUP(D173,'Subject characteristics'!$A$1:$D$53,3,FALSE)</f>
        <v>52</v>
      </c>
      <c r="G173" s="4">
        <f>VLOOKUP(D173,'Subject characteristics'!$A$1:$D$53,4,FALSE)</f>
        <v>9</v>
      </c>
      <c r="H173" s="4">
        <v>2</v>
      </c>
      <c r="I173" s="4" t="str">
        <f t="shared" si="7"/>
        <v>e</v>
      </c>
      <c r="J173" s="4" t="str">
        <f t="shared" si="8"/>
        <v>case</v>
      </c>
      <c r="K173" s="5">
        <v>45.787783382666298</v>
      </c>
      <c r="L173" s="6">
        <v>46.006018510345797</v>
      </c>
      <c r="M173" s="5">
        <v>0.67084935263675605</v>
      </c>
      <c r="N173" s="5">
        <v>73835.339472057196</v>
      </c>
      <c r="O173" s="6">
        <v>73865.655103003606</v>
      </c>
      <c r="P173" s="14">
        <v>5.8041557170941803E-2</v>
      </c>
      <c r="Q173" s="5">
        <v>1.0279664706441601E-2</v>
      </c>
      <c r="R173" s="6">
        <v>1.7067979476167498E-2</v>
      </c>
      <c r="S173" s="5">
        <v>56.246416433818702</v>
      </c>
      <c r="T173" s="5" t="s">
        <v>224</v>
      </c>
      <c r="U173" s="6" t="s">
        <v>224</v>
      </c>
      <c r="V173" s="14" t="s">
        <v>224</v>
      </c>
      <c r="W173" s="5">
        <v>0.178003386480829</v>
      </c>
      <c r="X173" s="6">
        <v>0.17882452998190501</v>
      </c>
      <c r="Y173" s="14">
        <v>0.64939204704945397</v>
      </c>
      <c r="Z173" s="5">
        <v>3.87509040267651E-2</v>
      </c>
      <c r="AA173" s="6">
        <v>4.1446104938922597E-2</v>
      </c>
      <c r="AB173" s="5">
        <v>9.1964967248680303</v>
      </c>
      <c r="AC173" s="5">
        <v>0.38781223502145701</v>
      </c>
      <c r="AD173" s="6">
        <v>0.37912023421684798</v>
      </c>
      <c r="AE173" s="14">
        <v>3.2423343078554701</v>
      </c>
      <c r="AF173" s="5">
        <v>8.7563062966951399</v>
      </c>
      <c r="AG173" s="6">
        <v>8.9312427854886405</v>
      </c>
      <c r="AH173" s="5">
        <v>2.7700238471588499</v>
      </c>
      <c r="AI173" s="5">
        <v>0.59219054854733799</v>
      </c>
      <c r="AJ173" s="6">
        <v>0.59352836734222303</v>
      </c>
      <c r="AK173" s="14">
        <v>0.318765132018065</v>
      </c>
      <c r="AL173" s="5">
        <v>0.113855247104513</v>
      </c>
      <c r="AM173" s="6">
        <v>0.119162245033689</v>
      </c>
      <c r="AN173" s="5">
        <v>6.2983274986171898</v>
      </c>
      <c r="AO173" s="5" t="s">
        <v>224</v>
      </c>
      <c r="AP173" s="6" t="s">
        <v>224</v>
      </c>
      <c r="AQ173" s="5" t="s">
        <v>224</v>
      </c>
      <c r="AR173" s="5">
        <v>3.76265222284318</v>
      </c>
      <c r="AS173" s="6">
        <v>3.6686569239953899</v>
      </c>
      <c r="AT173" s="5">
        <v>3.6233812314368801</v>
      </c>
      <c r="AU173" s="5">
        <v>11.120896393366101</v>
      </c>
      <c r="AV173" s="17">
        <v>11.120896393366101</v>
      </c>
      <c r="AW173" s="18">
        <v>0</v>
      </c>
      <c r="AX173" s="5">
        <v>754.62273272482003</v>
      </c>
      <c r="AY173" s="6">
        <v>721.15452744977404</v>
      </c>
      <c r="AZ173" s="14">
        <v>6.5632521195748499</v>
      </c>
      <c r="BA173" s="5">
        <v>2.1152666726210199</v>
      </c>
      <c r="BB173" s="6">
        <v>2.1322995675658398</v>
      </c>
      <c r="BC173" s="5">
        <v>1.1296794973764901</v>
      </c>
    </row>
    <row r="174" spans="1:55" x14ac:dyDescent="0.25">
      <c r="A174" s="3" t="s">
        <v>160</v>
      </c>
      <c r="B174" s="3" t="s">
        <v>54</v>
      </c>
      <c r="C174" s="4" t="s">
        <v>186</v>
      </c>
      <c r="D174" s="4" t="str">
        <f t="shared" si="6"/>
        <v>A11-23</v>
      </c>
      <c r="E174" s="4" t="str">
        <f>VLOOKUP(D174,'Subject characteristics'!$A$1:$D$53,2,FALSE)</f>
        <v>F</v>
      </c>
      <c r="F174" s="4">
        <f>VLOOKUP(D174,'Subject characteristics'!$A$1:$D$53,3,FALSE)</f>
        <v>52</v>
      </c>
      <c r="G174" s="4">
        <f>VLOOKUP(D174,'Subject characteristics'!$A$1:$D$53,4,FALSE)</f>
        <v>9</v>
      </c>
      <c r="H174" s="4">
        <v>1</v>
      </c>
      <c r="I174" s="4" t="str">
        <f t="shared" si="7"/>
        <v>f</v>
      </c>
      <c r="J174" s="4" t="str">
        <f t="shared" si="8"/>
        <v>case</v>
      </c>
      <c r="K174" s="5">
        <v>46.8111483615209</v>
      </c>
      <c r="L174" s="6">
        <v>46.211766834620001</v>
      </c>
      <c r="M174" s="5">
        <v>1.8342806225364501</v>
      </c>
      <c r="N174" s="5">
        <v>70619.271618289393</v>
      </c>
      <c r="O174" s="6">
        <v>70619.271618289393</v>
      </c>
      <c r="P174" s="14">
        <v>0</v>
      </c>
      <c r="Q174" s="5">
        <v>4.4809425169179597E-3</v>
      </c>
      <c r="R174" s="6" t="s">
        <v>224</v>
      </c>
      <c r="S174" s="5" t="s">
        <v>224</v>
      </c>
      <c r="T174" s="5" t="s">
        <v>224</v>
      </c>
      <c r="U174" s="6" t="s">
        <v>224</v>
      </c>
      <c r="V174" s="14" t="s">
        <v>224</v>
      </c>
      <c r="W174" s="5">
        <v>0.170962451749573</v>
      </c>
      <c r="X174" s="6">
        <v>0.17248824551490199</v>
      </c>
      <c r="Y174" s="14">
        <v>1.2509827726934</v>
      </c>
      <c r="Z174" s="5">
        <v>4.4141305851079997E-2</v>
      </c>
      <c r="AA174" s="6">
        <v>4.47195104176678E-2</v>
      </c>
      <c r="AB174" s="5">
        <v>1.82851898926756</v>
      </c>
      <c r="AC174" s="5">
        <v>0.52144457175146897</v>
      </c>
      <c r="AD174" s="6">
        <v>0.50332203789751295</v>
      </c>
      <c r="AE174" s="14">
        <v>5.0919950312306401</v>
      </c>
      <c r="AF174" s="5">
        <v>8.8519120417812207</v>
      </c>
      <c r="AG174" s="6">
        <v>8.9540201458690802</v>
      </c>
      <c r="AH174" s="5">
        <v>1.61271320900336</v>
      </c>
      <c r="AI174" s="5">
        <v>0.30250196436634003</v>
      </c>
      <c r="AJ174" s="6">
        <v>0.31257127964505499</v>
      </c>
      <c r="AK174" s="14">
        <v>4.5558127564180904</v>
      </c>
      <c r="AL174" s="5">
        <v>9.1130011548965606E-2</v>
      </c>
      <c r="AM174" s="6">
        <v>0.11348845936089701</v>
      </c>
      <c r="AN174" s="5">
        <v>27.861529099353699</v>
      </c>
      <c r="AO174" s="5" t="s">
        <v>224</v>
      </c>
      <c r="AP174" s="6" t="s">
        <v>224</v>
      </c>
      <c r="AQ174" s="5" t="s">
        <v>224</v>
      </c>
      <c r="AR174" s="5">
        <v>3.8598696166857098</v>
      </c>
      <c r="AS174" s="6">
        <v>3.8841715941792501</v>
      </c>
      <c r="AT174" s="5">
        <v>0.88482666974240798</v>
      </c>
      <c r="AU174" s="5">
        <v>13.1330550208492</v>
      </c>
      <c r="AV174" s="17">
        <v>11.757679875447201</v>
      </c>
      <c r="AW174" s="18">
        <v>16.543010224662002</v>
      </c>
      <c r="AX174" s="5">
        <v>680.52817580343799</v>
      </c>
      <c r="AY174" s="6">
        <v>698.84677317478202</v>
      </c>
      <c r="AZ174" s="14">
        <v>3.7070227467054302</v>
      </c>
      <c r="BA174" s="5">
        <v>2.1536986577409798</v>
      </c>
      <c r="BB174" s="6">
        <v>2.14278179433557</v>
      </c>
      <c r="BC174" s="5">
        <v>0.72050156144350996</v>
      </c>
    </row>
    <row r="175" spans="1:55" x14ac:dyDescent="0.25">
      <c r="A175" s="3" t="s">
        <v>160</v>
      </c>
      <c r="B175" s="3" t="s">
        <v>54</v>
      </c>
      <c r="C175" s="4" t="s">
        <v>186</v>
      </c>
      <c r="D175" s="4" t="str">
        <f t="shared" si="6"/>
        <v>A11-23</v>
      </c>
      <c r="E175" s="4" t="str">
        <f>VLOOKUP(D175,'Subject characteristics'!$A$1:$D$53,2,FALSE)</f>
        <v>F</v>
      </c>
      <c r="F175" s="4">
        <f>VLOOKUP(D175,'Subject characteristics'!$A$1:$D$53,3,FALSE)</f>
        <v>52</v>
      </c>
      <c r="G175" s="4">
        <f>VLOOKUP(D175,'Subject characteristics'!$A$1:$D$53,4,FALSE)</f>
        <v>9</v>
      </c>
      <c r="H175" s="4">
        <v>2</v>
      </c>
      <c r="I175" s="4" t="str">
        <f t="shared" si="7"/>
        <v>f</v>
      </c>
      <c r="J175" s="4" t="str">
        <f t="shared" si="8"/>
        <v>case</v>
      </c>
      <c r="K175" s="5">
        <v>45.612385307719101</v>
      </c>
      <c r="L175" s="6">
        <v>46.211766834620001</v>
      </c>
      <c r="M175" s="5">
        <v>1.8342806225364501</v>
      </c>
      <c r="N175" s="5">
        <v>70619.271618289393</v>
      </c>
      <c r="O175" s="6">
        <v>70619.271618289393</v>
      </c>
      <c r="P175" s="14">
        <v>0</v>
      </c>
      <c r="Q175" s="5" t="s">
        <v>224</v>
      </c>
      <c r="R175" s="6" t="s">
        <v>224</v>
      </c>
      <c r="S175" s="5" t="s">
        <v>224</v>
      </c>
      <c r="T175" s="5">
        <v>0.31088331487336501</v>
      </c>
      <c r="U175" s="6" t="s">
        <v>224</v>
      </c>
      <c r="V175" s="14" t="s">
        <v>224</v>
      </c>
      <c r="W175" s="5">
        <v>0.17401403928023099</v>
      </c>
      <c r="X175" s="6">
        <v>0.17248824551490199</v>
      </c>
      <c r="Y175" s="14">
        <v>1.2509827726934</v>
      </c>
      <c r="Z175" s="5">
        <v>4.5297714984255603E-2</v>
      </c>
      <c r="AA175" s="6">
        <v>4.47195104176678E-2</v>
      </c>
      <c r="AB175" s="5">
        <v>1.82851898926756</v>
      </c>
      <c r="AC175" s="5">
        <v>0.485199504043557</v>
      </c>
      <c r="AD175" s="6">
        <v>0.50332203789751295</v>
      </c>
      <c r="AE175" s="14">
        <v>5.0919950312306401</v>
      </c>
      <c r="AF175" s="5">
        <v>9.0561282499569398</v>
      </c>
      <c r="AG175" s="6">
        <v>8.9540201458690802</v>
      </c>
      <c r="AH175" s="5">
        <v>1.61271320900336</v>
      </c>
      <c r="AI175" s="5">
        <v>0.32264059492376901</v>
      </c>
      <c r="AJ175" s="6">
        <v>0.31257127964505499</v>
      </c>
      <c r="AK175" s="14">
        <v>4.5558127564180904</v>
      </c>
      <c r="AL175" s="5">
        <v>0.13584690717282799</v>
      </c>
      <c r="AM175" s="6">
        <v>0.11348845936089701</v>
      </c>
      <c r="AN175" s="5">
        <v>27.861529099353699</v>
      </c>
      <c r="AO175" s="5">
        <v>2.6587507784247701E-2</v>
      </c>
      <c r="AP175" s="6" t="s">
        <v>224</v>
      </c>
      <c r="AQ175" s="5" t="s">
        <v>224</v>
      </c>
      <c r="AR175" s="5">
        <v>3.9084735716728001</v>
      </c>
      <c r="AS175" s="6">
        <v>3.8841715941792501</v>
      </c>
      <c r="AT175" s="5">
        <v>0.88482666974240798</v>
      </c>
      <c r="AU175" s="5">
        <v>10.3823047300453</v>
      </c>
      <c r="AV175" s="17">
        <v>11.757679875447201</v>
      </c>
      <c r="AW175" s="18">
        <v>16.543010224662002</v>
      </c>
      <c r="AX175" s="5">
        <v>717.16537054612502</v>
      </c>
      <c r="AY175" s="6">
        <v>698.84677317478202</v>
      </c>
      <c r="AZ175" s="14">
        <v>3.7070227467054302</v>
      </c>
      <c r="BA175" s="5">
        <v>2.1318649309301501</v>
      </c>
      <c r="BB175" s="6">
        <v>2.14278179433557</v>
      </c>
      <c r="BC175" s="5">
        <v>0.72050156144350996</v>
      </c>
    </row>
    <row r="176" spans="1:55" x14ac:dyDescent="0.25">
      <c r="A176" s="3" t="s">
        <v>160</v>
      </c>
      <c r="B176" s="3" t="s">
        <v>6</v>
      </c>
      <c r="C176" s="4" t="s">
        <v>162</v>
      </c>
      <c r="D176" s="4" t="str">
        <f t="shared" si="6"/>
        <v>A11-24</v>
      </c>
      <c r="E176" s="4" t="str">
        <f>VLOOKUP(D176,'Subject characteristics'!$A$1:$D$53,2,FALSE)</f>
        <v>M</v>
      </c>
      <c r="F176" s="4">
        <f>VLOOKUP(D176,'Subject characteristics'!$A$1:$D$53,3,FALSE)</f>
        <v>63</v>
      </c>
      <c r="G176" s="4">
        <f>VLOOKUP(D176,'Subject characteristics'!$A$1:$D$53,4,FALSE)</f>
        <v>14</v>
      </c>
      <c r="H176" s="4">
        <v>1</v>
      </c>
      <c r="I176" s="4" t="str">
        <f t="shared" si="7"/>
        <v>a</v>
      </c>
      <c r="J176" s="4" t="str">
        <f t="shared" si="8"/>
        <v>case</v>
      </c>
      <c r="K176" s="5">
        <v>33.591596433322302</v>
      </c>
      <c r="L176" s="6">
        <v>33.067295382695697</v>
      </c>
      <c r="M176" s="5">
        <v>2.2423172139763299</v>
      </c>
      <c r="N176" s="5">
        <v>12971457.0881529</v>
      </c>
      <c r="O176" s="6">
        <v>12831973.397902301</v>
      </c>
      <c r="P176" s="14">
        <v>1.53725167879791</v>
      </c>
      <c r="Q176" s="5">
        <v>4.9149029023132097E-2</v>
      </c>
      <c r="R176" s="6">
        <v>5.1097458978741898E-2</v>
      </c>
      <c r="S176" s="5">
        <v>5.3926283686704801</v>
      </c>
      <c r="T176" s="5">
        <v>0.52255911193125903</v>
      </c>
      <c r="U176" s="6">
        <v>0.50238932905332101</v>
      </c>
      <c r="V176" s="14">
        <v>5.6777441013428298</v>
      </c>
      <c r="W176" s="5">
        <v>0.17025812544619501</v>
      </c>
      <c r="X176" s="6">
        <v>0.17014073294861701</v>
      </c>
      <c r="Y176" s="14">
        <v>9.7576905493653901E-2</v>
      </c>
      <c r="Z176" s="5">
        <v>2.9345685216284199E-2</v>
      </c>
      <c r="AA176" s="6">
        <v>2.74323582667657E-2</v>
      </c>
      <c r="AB176" s="5">
        <v>9.8637269714474307</v>
      </c>
      <c r="AC176" s="5">
        <v>0.32177830293350901</v>
      </c>
      <c r="AD176" s="6">
        <v>0.52643946715936196</v>
      </c>
      <c r="AE176" s="14">
        <v>54.979653349518202</v>
      </c>
      <c r="AF176" s="5">
        <v>7.94027765673557</v>
      </c>
      <c r="AG176" s="6">
        <v>7.8145947347932401</v>
      </c>
      <c r="AH176" s="5">
        <v>2.2744940563346598</v>
      </c>
      <c r="AI176" s="5">
        <v>0.30934015860646302</v>
      </c>
      <c r="AJ176" s="6">
        <v>0.30383196137264701</v>
      </c>
      <c r="AK176" s="14">
        <v>2.56384061673285</v>
      </c>
      <c r="AL176" s="5">
        <v>0.107792518226693</v>
      </c>
      <c r="AM176" s="6">
        <v>0.10892917284341801</v>
      </c>
      <c r="AN176" s="5">
        <v>1.4757041963570099</v>
      </c>
      <c r="AO176" s="5">
        <v>0.43384765286779498</v>
      </c>
      <c r="AP176" s="6">
        <v>0.44681544618163799</v>
      </c>
      <c r="AQ176" s="5">
        <v>4.1044304388334698</v>
      </c>
      <c r="AR176" s="5">
        <v>8.3991798664642001</v>
      </c>
      <c r="AS176" s="6">
        <v>8.3071881393309095</v>
      </c>
      <c r="AT176" s="5">
        <v>1.5660647857736001</v>
      </c>
      <c r="AU176" s="5">
        <v>934.50354538273598</v>
      </c>
      <c r="AV176" s="17">
        <v>929.332929873431</v>
      </c>
      <c r="AW176" s="18">
        <v>0.78683906961866701</v>
      </c>
      <c r="AX176" s="5">
        <v>611.37308909381898</v>
      </c>
      <c r="AY176" s="6">
        <v>608.93362962242304</v>
      </c>
      <c r="AZ176" s="14">
        <v>0.56655052397847505</v>
      </c>
      <c r="BA176" s="5">
        <v>3.7153920559279099</v>
      </c>
      <c r="BB176" s="6">
        <v>3.69607044189739</v>
      </c>
      <c r="BC176" s="5">
        <v>0.73929566653155399</v>
      </c>
    </row>
    <row r="177" spans="1:55" x14ac:dyDescent="0.25">
      <c r="A177" s="3" t="s">
        <v>160</v>
      </c>
      <c r="B177" s="3" t="s">
        <v>6</v>
      </c>
      <c r="C177" s="4" t="s">
        <v>162</v>
      </c>
      <c r="D177" s="4" t="str">
        <f t="shared" si="6"/>
        <v>A11-24</v>
      </c>
      <c r="E177" s="4" t="str">
        <f>VLOOKUP(D177,'Subject characteristics'!$A$1:$D$53,2,FALSE)</f>
        <v>M</v>
      </c>
      <c r="F177" s="4">
        <f>VLOOKUP(D177,'Subject characteristics'!$A$1:$D$53,3,FALSE)</f>
        <v>63</v>
      </c>
      <c r="G177" s="4">
        <f>VLOOKUP(D177,'Subject characteristics'!$A$1:$D$53,4,FALSE)</f>
        <v>14</v>
      </c>
      <c r="H177" s="4">
        <v>2</v>
      </c>
      <c r="I177" s="4" t="str">
        <f t="shared" si="7"/>
        <v>a</v>
      </c>
      <c r="J177" s="4" t="str">
        <f t="shared" si="8"/>
        <v>case</v>
      </c>
      <c r="K177" s="5">
        <v>32.5429943320691</v>
      </c>
      <c r="L177" s="6">
        <v>33.067295382695697</v>
      </c>
      <c r="M177" s="5">
        <v>2.2423172139763299</v>
      </c>
      <c r="N177" s="5">
        <v>12692489.7076518</v>
      </c>
      <c r="O177" s="6">
        <v>12831973.397902301</v>
      </c>
      <c r="P177" s="14">
        <v>1.53725167879791</v>
      </c>
      <c r="Q177" s="5">
        <v>5.30458889343517E-2</v>
      </c>
      <c r="R177" s="6">
        <v>5.1097458978741898E-2</v>
      </c>
      <c r="S177" s="5">
        <v>5.3926283686704801</v>
      </c>
      <c r="T177" s="5">
        <v>0.48221954617538298</v>
      </c>
      <c r="U177" s="6">
        <v>0.50238932905332101</v>
      </c>
      <c r="V177" s="14">
        <v>5.6777441013428298</v>
      </c>
      <c r="W177" s="5">
        <v>0.17002334045103901</v>
      </c>
      <c r="X177" s="6">
        <v>0.17014073294861701</v>
      </c>
      <c r="Y177" s="14">
        <v>9.7576905493653901E-2</v>
      </c>
      <c r="Z177" s="5">
        <v>2.5519031317247101E-2</v>
      </c>
      <c r="AA177" s="6">
        <v>2.74323582667657E-2</v>
      </c>
      <c r="AB177" s="5">
        <v>9.8637269714474307</v>
      </c>
      <c r="AC177" s="5">
        <v>0.73110063138521497</v>
      </c>
      <c r="AD177" s="6">
        <v>0.52643946715936196</v>
      </c>
      <c r="AE177" s="14">
        <v>54.979653349518202</v>
      </c>
      <c r="AF177" s="5">
        <v>7.68891181285092</v>
      </c>
      <c r="AG177" s="6">
        <v>7.8145947347932401</v>
      </c>
      <c r="AH177" s="5">
        <v>2.2744940563346598</v>
      </c>
      <c r="AI177" s="5">
        <v>0.29832376413883199</v>
      </c>
      <c r="AJ177" s="6">
        <v>0.30383196137264701</v>
      </c>
      <c r="AK177" s="14">
        <v>2.56384061673285</v>
      </c>
      <c r="AL177" s="5">
        <v>0.110065827460144</v>
      </c>
      <c r="AM177" s="6">
        <v>0.10892917284341801</v>
      </c>
      <c r="AN177" s="5">
        <v>1.4757041963570099</v>
      </c>
      <c r="AO177" s="5">
        <v>0.459783239495482</v>
      </c>
      <c r="AP177" s="6">
        <v>0.44681544618163799</v>
      </c>
      <c r="AQ177" s="5">
        <v>4.1044304388334698</v>
      </c>
      <c r="AR177" s="5">
        <v>8.2151964121976206</v>
      </c>
      <c r="AS177" s="6">
        <v>8.3071881393309095</v>
      </c>
      <c r="AT177" s="5">
        <v>1.5660647857736001</v>
      </c>
      <c r="AU177" s="5">
        <v>924.16231436412602</v>
      </c>
      <c r="AV177" s="17">
        <v>929.332929873431</v>
      </c>
      <c r="AW177" s="18">
        <v>0.78683906961866701</v>
      </c>
      <c r="AX177" s="5">
        <v>606.49417015102802</v>
      </c>
      <c r="AY177" s="6">
        <v>608.93362962242304</v>
      </c>
      <c r="AZ177" s="14">
        <v>0.56655052397847505</v>
      </c>
      <c r="BA177" s="5">
        <v>3.6767488278668701</v>
      </c>
      <c r="BB177" s="6">
        <v>3.69607044189739</v>
      </c>
      <c r="BC177" s="5">
        <v>0.73929566653155399</v>
      </c>
    </row>
    <row r="178" spans="1:55" x14ac:dyDescent="0.25">
      <c r="A178" s="3" t="s">
        <v>160</v>
      </c>
      <c r="B178" s="3" t="s">
        <v>16</v>
      </c>
      <c r="C178" s="4" t="s">
        <v>167</v>
      </c>
      <c r="D178" s="4" t="str">
        <f t="shared" si="6"/>
        <v>A11-24</v>
      </c>
      <c r="E178" s="4" t="str">
        <f>VLOOKUP(D178,'Subject characteristics'!$A$1:$D$53,2,FALSE)</f>
        <v>M</v>
      </c>
      <c r="F178" s="4">
        <f>VLOOKUP(D178,'Subject characteristics'!$A$1:$D$53,3,FALSE)</f>
        <v>63</v>
      </c>
      <c r="G178" s="4">
        <f>VLOOKUP(D178,'Subject characteristics'!$A$1:$D$53,4,FALSE)</f>
        <v>14</v>
      </c>
      <c r="H178" s="4">
        <v>1</v>
      </c>
      <c r="I178" s="4" t="str">
        <f t="shared" si="7"/>
        <v>b</v>
      </c>
      <c r="J178" s="4" t="str">
        <f t="shared" si="8"/>
        <v>case</v>
      </c>
      <c r="K178" s="5">
        <v>33.217540459444102</v>
      </c>
      <c r="L178" s="6">
        <v>33.127618323029303</v>
      </c>
      <c r="M178" s="5">
        <v>0.383876388683692</v>
      </c>
      <c r="N178" s="5">
        <v>8052791.8504127003</v>
      </c>
      <c r="O178" s="6">
        <v>8074830.2265025303</v>
      </c>
      <c r="P178" s="14">
        <v>0.38597678817596398</v>
      </c>
      <c r="Q178" s="5">
        <v>0.372344409786458</v>
      </c>
      <c r="R178" s="6">
        <v>0.21756869695835099</v>
      </c>
      <c r="S178" s="5">
        <v>100.60542498417</v>
      </c>
      <c r="T178" s="5">
        <v>0.50490953195732802</v>
      </c>
      <c r="U178" s="6">
        <v>0.50070752725166501</v>
      </c>
      <c r="V178" s="14">
        <v>1.18682698391257</v>
      </c>
      <c r="W178" s="5">
        <v>0.17917647133136799</v>
      </c>
      <c r="X178" s="6">
        <v>0.182460072181338</v>
      </c>
      <c r="Y178" s="14">
        <v>2.5450570088737501</v>
      </c>
      <c r="Z178" s="5">
        <v>2.87711871666636E-2</v>
      </c>
      <c r="AA178" s="6">
        <v>3.0112388597407301E-2</v>
      </c>
      <c r="AB178" s="5">
        <v>6.2988867425656396</v>
      </c>
      <c r="AC178" s="5">
        <v>0.25693598774766702</v>
      </c>
      <c r="AD178" s="6">
        <v>0.24992230938451299</v>
      </c>
      <c r="AE178" s="14">
        <v>3.9687689697341102</v>
      </c>
      <c r="AF178" s="5">
        <v>8.0494290047488892</v>
      </c>
      <c r="AG178" s="6">
        <v>7.83812331177855</v>
      </c>
      <c r="AH178" s="5">
        <v>3.81253732454338</v>
      </c>
      <c r="AI178" s="5">
        <v>0.235340736574008</v>
      </c>
      <c r="AJ178" s="6">
        <v>0.237993924700864</v>
      </c>
      <c r="AK178" s="14">
        <v>1.57658420787128</v>
      </c>
      <c r="AL178" s="5">
        <v>0.165452472973106</v>
      </c>
      <c r="AM178" s="6">
        <v>0.166591791227892</v>
      </c>
      <c r="AN178" s="5">
        <v>0.96717810397624504</v>
      </c>
      <c r="AO178" s="5">
        <v>2.5676169937817801</v>
      </c>
      <c r="AP178" s="6">
        <v>2.5991135210636198</v>
      </c>
      <c r="AQ178" s="5">
        <v>1.71376954829603</v>
      </c>
      <c r="AR178" s="5">
        <v>8.9122919582021503</v>
      </c>
      <c r="AS178" s="6">
        <v>8.8655043327636491</v>
      </c>
      <c r="AT178" s="5">
        <v>0.74635003224608298</v>
      </c>
      <c r="AU178" s="5">
        <v>847.40384224853904</v>
      </c>
      <c r="AV178" s="17">
        <v>880.03499225313703</v>
      </c>
      <c r="AW178" s="18">
        <v>5.2438159048860902</v>
      </c>
      <c r="AX178" s="5">
        <v>591.40327377854305</v>
      </c>
      <c r="AY178" s="6">
        <v>593.75237374201197</v>
      </c>
      <c r="AZ178" s="14">
        <v>0.55951423095309405</v>
      </c>
      <c r="BA178" s="5">
        <v>3.54096764646685</v>
      </c>
      <c r="BB178" s="6">
        <v>3.5315082025923399</v>
      </c>
      <c r="BC178" s="5">
        <v>0.37880908247691703</v>
      </c>
    </row>
    <row r="179" spans="1:55" x14ac:dyDescent="0.25">
      <c r="A179" s="3" t="s">
        <v>160</v>
      </c>
      <c r="B179" s="3" t="s">
        <v>16</v>
      </c>
      <c r="C179" s="4" t="s">
        <v>167</v>
      </c>
      <c r="D179" s="4" t="str">
        <f t="shared" si="6"/>
        <v>A11-24</v>
      </c>
      <c r="E179" s="4" t="str">
        <f>VLOOKUP(D179,'Subject characteristics'!$A$1:$D$53,2,FALSE)</f>
        <v>M</v>
      </c>
      <c r="F179" s="4">
        <f>VLOOKUP(D179,'Subject characteristics'!$A$1:$D$53,3,FALSE)</f>
        <v>63</v>
      </c>
      <c r="G179" s="4">
        <f>VLOOKUP(D179,'Subject characteristics'!$A$1:$D$53,4,FALSE)</f>
        <v>14</v>
      </c>
      <c r="H179" s="4">
        <v>2</v>
      </c>
      <c r="I179" s="4" t="str">
        <f t="shared" si="7"/>
        <v>b</v>
      </c>
      <c r="J179" s="4" t="str">
        <f t="shared" si="8"/>
        <v>case</v>
      </c>
      <c r="K179" s="5">
        <v>33.037696186614497</v>
      </c>
      <c r="L179" s="6">
        <v>33.127618323029303</v>
      </c>
      <c r="M179" s="5">
        <v>0.383876388683692</v>
      </c>
      <c r="N179" s="5">
        <v>8096868.6025923602</v>
      </c>
      <c r="O179" s="6">
        <v>8074830.2265025303</v>
      </c>
      <c r="P179" s="14">
        <v>0.38597678817596398</v>
      </c>
      <c r="Q179" s="5">
        <v>6.2792984130245699E-2</v>
      </c>
      <c r="R179" s="6">
        <v>0.21756869695835099</v>
      </c>
      <c r="S179" s="5">
        <v>100.60542498417</v>
      </c>
      <c r="T179" s="5">
        <v>0.496505522546002</v>
      </c>
      <c r="U179" s="6">
        <v>0.50070752725166501</v>
      </c>
      <c r="V179" s="14">
        <v>1.18682698391257</v>
      </c>
      <c r="W179" s="5">
        <v>0.18574367303130801</v>
      </c>
      <c r="X179" s="6">
        <v>0.182460072181338</v>
      </c>
      <c r="Y179" s="14">
        <v>2.5450570088737501</v>
      </c>
      <c r="Z179" s="5">
        <v>3.1453590028150999E-2</v>
      </c>
      <c r="AA179" s="6">
        <v>3.0112388597407301E-2</v>
      </c>
      <c r="AB179" s="5">
        <v>6.2988867425656396</v>
      </c>
      <c r="AC179" s="5">
        <v>0.24290863102135901</v>
      </c>
      <c r="AD179" s="6">
        <v>0.24992230938451299</v>
      </c>
      <c r="AE179" s="14">
        <v>3.9687689697341102</v>
      </c>
      <c r="AF179" s="5">
        <v>7.6268176188082197</v>
      </c>
      <c r="AG179" s="6">
        <v>7.83812331177855</v>
      </c>
      <c r="AH179" s="5">
        <v>3.81253732454338</v>
      </c>
      <c r="AI179" s="5">
        <v>0.24064711282772</v>
      </c>
      <c r="AJ179" s="6">
        <v>0.237993924700864</v>
      </c>
      <c r="AK179" s="14">
        <v>1.57658420787128</v>
      </c>
      <c r="AL179" s="5">
        <v>0.167731109482678</v>
      </c>
      <c r="AM179" s="6">
        <v>0.166591791227892</v>
      </c>
      <c r="AN179" s="5">
        <v>0.96717810397624504</v>
      </c>
      <c r="AO179" s="5">
        <v>2.63061004834546</v>
      </c>
      <c r="AP179" s="6">
        <v>2.5991135210636198</v>
      </c>
      <c r="AQ179" s="5">
        <v>1.71376954829603</v>
      </c>
      <c r="AR179" s="5">
        <v>8.8187167073251498</v>
      </c>
      <c r="AS179" s="6">
        <v>8.8655043327636491</v>
      </c>
      <c r="AT179" s="5">
        <v>0.74635003224608298</v>
      </c>
      <c r="AU179" s="5">
        <v>912.66614225773401</v>
      </c>
      <c r="AV179" s="17">
        <v>880.03499225313703</v>
      </c>
      <c r="AW179" s="18">
        <v>5.2438159048860902</v>
      </c>
      <c r="AX179" s="5">
        <v>596.101473705481</v>
      </c>
      <c r="AY179" s="6">
        <v>593.75237374201197</v>
      </c>
      <c r="AZ179" s="14">
        <v>0.55951423095309405</v>
      </c>
      <c r="BA179" s="5">
        <v>3.5220487587178302</v>
      </c>
      <c r="BB179" s="6">
        <v>3.5315082025923399</v>
      </c>
      <c r="BC179" s="5">
        <v>0.37880908247691703</v>
      </c>
    </row>
    <row r="180" spans="1:55" x14ac:dyDescent="0.25">
      <c r="A180" s="3" t="s">
        <v>160</v>
      </c>
      <c r="B180" s="3" t="s">
        <v>26</v>
      </c>
      <c r="C180" s="4" t="s">
        <v>172</v>
      </c>
      <c r="D180" s="4" t="str">
        <f t="shared" si="6"/>
        <v>A11-24</v>
      </c>
      <c r="E180" s="4" t="str">
        <f>VLOOKUP(D180,'Subject characteristics'!$A$1:$D$53,2,FALSE)</f>
        <v>M</v>
      </c>
      <c r="F180" s="4">
        <f>VLOOKUP(D180,'Subject characteristics'!$A$1:$D$53,3,FALSE)</f>
        <v>63</v>
      </c>
      <c r="G180" s="4">
        <f>VLOOKUP(D180,'Subject characteristics'!$A$1:$D$53,4,FALSE)</f>
        <v>14</v>
      </c>
      <c r="H180" s="4">
        <v>1</v>
      </c>
      <c r="I180" s="4" t="str">
        <f t="shared" si="7"/>
        <v>c</v>
      </c>
      <c r="J180" s="4" t="str">
        <f t="shared" si="8"/>
        <v>case</v>
      </c>
      <c r="K180" s="5">
        <v>37.174245380801899</v>
      </c>
      <c r="L180" s="6">
        <v>37.462434511342501</v>
      </c>
      <c r="M180" s="5">
        <v>1.0879190908313201</v>
      </c>
      <c r="N180" s="5">
        <v>5084710.3815950099</v>
      </c>
      <c r="O180" s="6">
        <v>5126934.6721953498</v>
      </c>
      <c r="P180" s="14">
        <v>1.16471475153426</v>
      </c>
      <c r="Q180" s="5">
        <v>0.11747207957981599</v>
      </c>
      <c r="R180" s="6">
        <v>0.123338435796834</v>
      </c>
      <c r="S180" s="5">
        <v>6.7264356566719998</v>
      </c>
      <c r="T180" s="5">
        <v>0.40996662085739299</v>
      </c>
      <c r="U180" s="6">
        <v>0.451555320671848</v>
      </c>
      <c r="V180" s="14">
        <v>13.025049340921701</v>
      </c>
      <c r="W180" s="5">
        <v>0.158747892911525</v>
      </c>
      <c r="X180" s="6">
        <v>0.16544206332028399</v>
      </c>
      <c r="Y180" s="14">
        <v>5.7222367703286103</v>
      </c>
      <c r="Z180" s="5">
        <v>2.6857447942684E-2</v>
      </c>
      <c r="AA180" s="6">
        <v>3.1458626623958597E-2</v>
      </c>
      <c r="AB180" s="5">
        <v>20.68446716299</v>
      </c>
      <c r="AC180" s="5">
        <v>0.23868247011183599</v>
      </c>
      <c r="AD180" s="6">
        <v>0.24850814543467001</v>
      </c>
      <c r="AE180" s="14">
        <v>5.5916087888070596</v>
      </c>
      <c r="AF180" s="5">
        <v>7.5612164189200799</v>
      </c>
      <c r="AG180" s="6">
        <v>7.5454417724150904</v>
      </c>
      <c r="AH180" s="5">
        <v>0.29565822256493901</v>
      </c>
      <c r="AI180" s="5">
        <v>0.219428269555658</v>
      </c>
      <c r="AJ180" s="6">
        <v>0.212802085752265</v>
      </c>
      <c r="AK180" s="14">
        <v>4.4035465951417399</v>
      </c>
      <c r="AL180" s="5">
        <v>0.15406193953444899</v>
      </c>
      <c r="AM180" s="6">
        <v>0.145333774681976</v>
      </c>
      <c r="AN180" s="5">
        <v>8.4932006589705793</v>
      </c>
      <c r="AO180" s="5">
        <v>0.47531717806275597</v>
      </c>
      <c r="AP180" s="6">
        <v>0.46495897199338998</v>
      </c>
      <c r="AQ180" s="5">
        <v>3.1505393782057798</v>
      </c>
      <c r="AR180" s="5">
        <v>4.9932175771637102</v>
      </c>
      <c r="AS180" s="6">
        <v>4.8750855661682602</v>
      </c>
      <c r="AT180" s="5">
        <v>3.4268914839063398</v>
      </c>
      <c r="AU180" s="5">
        <v>1044.0504818367599</v>
      </c>
      <c r="AV180" s="17">
        <v>1060.02100622387</v>
      </c>
      <c r="AW180" s="18">
        <v>2.1306872273137198</v>
      </c>
      <c r="AX180" s="5">
        <v>556.65748548479598</v>
      </c>
      <c r="AY180" s="6">
        <v>588.57932011333298</v>
      </c>
      <c r="AZ180" s="14">
        <v>7.6700437689205803</v>
      </c>
      <c r="BA180" s="5">
        <v>3.3989985067838102</v>
      </c>
      <c r="BB180" s="6">
        <v>3.3787620226409598</v>
      </c>
      <c r="BC180" s="5">
        <v>0.84701763953136699</v>
      </c>
    </row>
    <row r="181" spans="1:55" x14ac:dyDescent="0.25">
      <c r="A181" s="3" t="s">
        <v>160</v>
      </c>
      <c r="B181" s="3" t="s">
        <v>26</v>
      </c>
      <c r="C181" s="4" t="s">
        <v>172</v>
      </c>
      <c r="D181" s="4" t="str">
        <f t="shared" si="6"/>
        <v>A11-24</v>
      </c>
      <c r="E181" s="4" t="str">
        <f>VLOOKUP(D181,'Subject characteristics'!$A$1:$D$53,2,FALSE)</f>
        <v>M</v>
      </c>
      <c r="F181" s="4">
        <f>VLOOKUP(D181,'Subject characteristics'!$A$1:$D$53,3,FALSE)</f>
        <v>63</v>
      </c>
      <c r="G181" s="4">
        <f>VLOOKUP(D181,'Subject characteristics'!$A$1:$D$53,4,FALSE)</f>
        <v>14</v>
      </c>
      <c r="H181" s="4">
        <v>2</v>
      </c>
      <c r="I181" s="4" t="str">
        <f t="shared" si="7"/>
        <v>c</v>
      </c>
      <c r="J181" s="4" t="str">
        <f t="shared" si="8"/>
        <v>case</v>
      </c>
      <c r="K181" s="5">
        <v>37.750623641883202</v>
      </c>
      <c r="L181" s="6">
        <v>37.462434511342501</v>
      </c>
      <c r="M181" s="5">
        <v>1.0879190908313201</v>
      </c>
      <c r="N181" s="5">
        <v>5169158.9627956897</v>
      </c>
      <c r="O181" s="6">
        <v>5126934.6721953498</v>
      </c>
      <c r="P181" s="14">
        <v>1.16471475153426</v>
      </c>
      <c r="Q181" s="5">
        <v>0.12920479201385299</v>
      </c>
      <c r="R181" s="6">
        <v>0.123338435796834</v>
      </c>
      <c r="S181" s="5">
        <v>6.7264356566719998</v>
      </c>
      <c r="T181" s="5">
        <v>0.49314402048630301</v>
      </c>
      <c r="U181" s="6">
        <v>0.451555320671848</v>
      </c>
      <c r="V181" s="14">
        <v>13.025049340921701</v>
      </c>
      <c r="W181" s="5">
        <v>0.17213623372904299</v>
      </c>
      <c r="X181" s="6">
        <v>0.16544206332028399</v>
      </c>
      <c r="Y181" s="14">
        <v>5.7222367703286103</v>
      </c>
      <c r="Z181" s="5">
        <v>3.6059805305232999E-2</v>
      </c>
      <c r="AA181" s="6">
        <v>3.1458626623958597E-2</v>
      </c>
      <c r="AB181" s="5">
        <v>20.68446716299</v>
      </c>
      <c r="AC181" s="5">
        <v>0.258333820757504</v>
      </c>
      <c r="AD181" s="6">
        <v>0.24850814543467001</v>
      </c>
      <c r="AE181" s="14">
        <v>5.5916087888070596</v>
      </c>
      <c r="AF181" s="5">
        <v>7.5296671259101098</v>
      </c>
      <c r="AG181" s="6">
        <v>7.5454417724150904</v>
      </c>
      <c r="AH181" s="5">
        <v>0.29565822256493901</v>
      </c>
      <c r="AI181" s="5">
        <v>0.206175901948873</v>
      </c>
      <c r="AJ181" s="6">
        <v>0.212802085752265</v>
      </c>
      <c r="AK181" s="14">
        <v>4.4035465951417399</v>
      </c>
      <c r="AL181" s="5">
        <v>0.13660560982950201</v>
      </c>
      <c r="AM181" s="6">
        <v>0.145333774681976</v>
      </c>
      <c r="AN181" s="5">
        <v>8.4932006589705793</v>
      </c>
      <c r="AO181" s="5">
        <v>0.45460076592402399</v>
      </c>
      <c r="AP181" s="6">
        <v>0.46495897199338998</v>
      </c>
      <c r="AQ181" s="5">
        <v>3.1505393782057798</v>
      </c>
      <c r="AR181" s="5">
        <v>4.7569535551728199</v>
      </c>
      <c r="AS181" s="6">
        <v>4.8750855661682602</v>
      </c>
      <c r="AT181" s="5">
        <v>3.4268914839063398</v>
      </c>
      <c r="AU181" s="5">
        <v>1075.9915306109699</v>
      </c>
      <c r="AV181" s="17">
        <v>1060.02100622387</v>
      </c>
      <c r="AW181" s="18">
        <v>2.1306872273137198</v>
      </c>
      <c r="AX181" s="5">
        <v>620.50115474186896</v>
      </c>
      <c r="AY181" s="6">
        <v>588.57932011333298</v>
      </c>
      <c r="AZ181" s="14">
        <v>7.6700437689205803</v>
      </c>
      <c r="BA181" s="5">
        <v>3.3585255384981201</v>
      </c>
      <c r="BB181" s="6">
        <v>3.3787620226409598</v>
      </c>
      <c r="BC181" s="5">
        <v>0.84701763953136699</v>
      </c>
    </row>
    <row r="182" spans="1:55" x14ac:dyDescent="0.25">
      <c r="A182" s="3" t="s">
        <v>160</v>
      </c>
      <c r="B182" s="3" t="s">
        <v>36</v>
      </c>
      <c r="C182" s="4" t="s">
        <v>177</v>
      </c>
      <c r="D182" s="4" t="str">
        <f t="shared" si="6"/>
        <v>A11-24</v>
      </c>
      <c r="E182" s="4" t="str">
        <f>VLOOKUP(D182,'Subject characteristics'!$A$1:$D$53,2,FALSE)</f>
        <v>M</v>
      </c>
      <c r="F182" s="4">
        <f>VLOOKUP(D182,'Subject characteristics'!$A$1:$D$53,3,FALSE)</f>
        <v>63</v>
      </c>
      <c r="G182" s="4">
        <f>VLOOKUP(D182,'Subject characteristics'!$A$1:$D$53,4,FALSE)</f>
        <v>14</v>
      </c>
      <c r="H182" s="4">
        <v>1</v>
      </c>
      <c r="I182" s="4" t="str">
        <f t="shared" si="7"/>
        <v>d</v>
      </c>
      <c r="J182" s="4" t="str">
        <f t="shared" si="8"/>
        <v>case</v>
      </c>
      <c r="K182" s="5">
        <v>36.859240318135498</v>
      </c>
      <c r="L182" s="6">
        <v>35.9469865084194</v>
      </c>
      <c r="M182" s="5">
        <v>3.58895650327992</v>
      </c>
      <c r="N182" s="5">
        <v>3916552.4176430199</v>
      </c>
      <c r="O182" s="6">
        <v>3919879.0038687401</v>
      </c>
      <c r="P182" s="14">
        <v>0.120016545208874</v>
      </c>
      <c r="Q182" s="5">
        <v>2.9686151713634399E-2</v>
      </c>
      <c r="R182" s="6">
        <v>4.2340457189743698E-2</v>
      </c>
      <c r="S182" s="5">
        <v>42.266644279554399</v>
      </c>
      <c r="T182" s="5">
        <v>0.43348751081806702</v>
      </c>
      <c r="U182" s="6">
        <v>0.44104866355967198</v>
      </c>
      <c r="V182" s="14">
        <v>2.4244682362371099</v>
      </c>
      <c r="W182" s="5">
        <v>0.156632451302333</v>
      </c>
      <c r="X182" s="6">
        <v>0.162623490454784</v>
      </c>
      <c r="Y182" s="14">
        <v>5.2099538623907602</v>
      </c>
      <c r="Z182" s="5">
        <v>2.3990696487775898E-2</v>
      </c>
      <c r="AA182" s="6">
        <v>2.73387621007442E-2</v>
      </c>
      <c r="AB182" s="5">
        <v>17.319291122716599</v>
      </c>
      <c r="AC182" s="5">
        <v>0.45911985714888698</v>
      </c>
      <c r="AD182" s="6">
        <v>0.44599443229578301</v>
      </c>
      <c r="AE182" s="14">
        <v>4.1619698576992699</v>
      </c>
      <c r="AF182" s="5">
        <v>6.9797399591900398</v>
      </c>
      <c r="AG182" s="6">
        <v>7.2128872166853197</v>
      </c>
      <c r="AH182" s="5">
        <v>4.57126257037807</v>
      </c>
      <c r="AI182" s="5">
        <v>0.20504033967382801</v>
      </c>
      <c r="AJ182" s="6">
        <v>0.221327552474848</v>
      </c>
      <c r="AK182" s="14">
        <v>10.407017553350901</v>
      </c>
      <c r="AL182" s="5">
        <v>0.14115830901474999</v>
      </c>
      <c r="AM182" s="6">
        <v>0.148748996918007</v>
      </c>
      <c r="AN182" s="5">
        <v>7.2167570894243003</v>
      </c>
      <c r="AO182" s="5">
        <v>0.384400401648057</v>
      </c>
      <c r="AP182" s="6">
        <v>0.47754971105795901</v>
      </c>
      <c r="AQ182" s="5">
        <v>27.585194513327199</v>
      </c>
      <c r="AR182" s="5">
        <v>7.0526980263031298</v>
      </c>
      <c r="AS182" s="6">
        <v>7.0930772640024298</v>
      </c>
      <c r="AT182" s="5">
        <v>0.80507886023537201</v>
      </c>
      <c r="AU182" s="5">
        <v>1045.3000996537601</v>
      </c>
      <c r="AV182" s="17">
        <v>1046.6300407405499</v>
      </c>
      <c r="AW182" s="18">
        <v>0.179702535650972</v>
      </c>
      <c r="AX182" s="5">
        <v>642.50665155308002</v>
      </c>
      <c r="AY182" s="6">
        <v>628.96992116701495</v>
      </c>
      <c r="AZ182" s="14">
        <v>3.0436793649274199</v>
      </c>
      <c r="BA182" s="5">
        <v>3.35938682199511</v>
      </c>
      <c r="BB182" s="6">
        <v>3.3404353393965698</v>
      </c>
      <c r="BC182" s="5">
        <v>0.80233385756158704</v>
      </c>
    </row>
    <row r="183" spans="1:55" x14ac:dyDescent="0.25">
      <c r="A183" s="3" t="s">
        <v>160</v>
      </c>
      <c r="B183" s="3" t="s">
        <v>36</v>
      </c>
      <c r="C183" s="4" t="s">
        <v>177</v>
      </c>
      <c r="D183" s="4" t="str">
        <f t="shared" si="6"/>
        <v>A11-24</v>
      </c>
      <c r="E183" s="4" t="str">
        <f>VLOOKUP(D183,'Subject characteristics'!$A$1:$D$53,2,FALSE)</f>
        <v>M</v>
      </c>
      <c r="F183" s="4">
        <f>VLOOKUP(D183,'Subject characteristics'!$A$1:$D$53,3,FALSE)</f>
        <v>63</v>
      </c>
      <c r="G183" s="4">
        <f>VLOOKUP(D183,'Subject characteristics'!$A$1:$D$53,4,FALSE)</f>
        <v>14</v>
      </c>
      <c r="H183" s="4">
        <v>2</v>
      </c>
      <c r="I183" s="4" t="str">
        <f t="shared" si="7"/>
        <v>d</v>
      </c>
      <c r="J183" s="4" t="str">
        <f t="shared" si="8"/>
        <v>case</v>
      </c>
      <c r="K183" s="5">
        <v>35.034732698703202</v>
      </c>
      <c r="L183" s="6">
        <v>35.9469865084194</v>
      </c>
      <c r="M183" s="5">
        <v>3.58895650327992</v>
      </c>
      <c r="N183" s="5">
        <v>3923205.5900944499</v>
      </c>
      <c r="O183" s="6">
        <v>3919879.0038687401</v>
      </c>
      <c r="P183" s="14">
        <v>0.120016545208874</v>
      </c>
      <c r="Q183" s="5">
        <v>5.4994762665853097E-2</v>
      </c>
      <c r="R183" s="6">
        <v>4.2340457189743698E-2</v>
      </c>
      <c r="S183" s="5">
        <v>42.266644279554399</v>
      </c>
      <c r="T183" s="5">
        <v>0.448609816301277</v>
      </c>
      <c r="U183" s="6">
        <v>0.44104866355967198</v>
      </c>
      <c r="V183" s="14">
        <v>2.4244682362371099</v>
      </c>
      <c r="W183" s="5">
        <v>0.168614529607234</v>
      </c>
      <c r="X183" s="6">
        <v>0.162623490454784</v>
      </c>
      <c r="Y183" s="14">
        <v>5.2099538623907602</v>
      </c>
      <c r="Z183" s="5">
        <v>3.0686827713712599E-2</v>
      </c>
      <c r="AA183" s="6">
        <v>2.73387621007442E-2</v>
      </c>
      <c r="AB183" s="5">
        <v>17.319291122716599</v>
      </c>
      <c r="AC183" s="5">
        <v>0.43286900744267998</v>
      </c>
      <c r="AD183" s="6">
        <v>0.44599443229578301</v>
      </c>
      <c r="AE183" s="14">
        <v>4.1619698576992699</v>
      </c>
      <c r="AF183" s="5">
        <v>7.4460344741806104</v>
      </c>
      <c r="AG183" s="6">
        <v>7.2128872166853197</v>
      </c>
      <c r="AH183" s="5">
        <v>4.57126257037807</v>
      </c>
      <c r="AI183" s="5">
        <v>0.237614765275868</v>
      </c>
      <c r="AJ183" s="6">
        <v>0.221327552474848</v>
      </c>
      <c r="AK183" s="14">
        <v>10.407017553350901</v>
      </c>
      <c r="AL183" s="5">
        <v>0.15633968482126401</v>
      </c>
      <c r="AM183" s="6">
        <v>0.148748996918007</v>
      </c>
      <c r="AN183" s="5">
        <v>7.2167570894243003</v>
      </c>
      <c r="AO183" s="5">
        <v>0.57069902046786003</v>
      </c>
      <c r="AP183" s="6">
        <v>0.47754971105795901</v>
      </c>
      <c r="AQ183" s="5">
        <v>27.585194513327199</v>
      </c>
      <c r="AR183" s="5">
        <v>7.1334565017017404</v>
      </c>
      <c r="AS183" s="6">
        <v>7.0930772640024298</v>
      </c>
      <c r="AT183" s="5">
        <v>0.80507886023537201</v>
      </c>
      <c r="AU183" s="5">
        <v>1047.95998182734</v>
      </c>
      <c r="AV183" s="17">
        <v>1046.6300407405499</v>
      </c>
      <c r="AW183" s="18">
        <v>0.179702535650972</v>
      </c>
      <c r="AX183" s="5">
        <v>615.43319078094999</v>
      </c>
      <c r="AY183" s="6">
        <v>628.96992116701495</v>
      </c>
      <c r="AZ183" s="14">
        <v>3.0436793649274199</v>
      </c>
      <c r="BA183" s="5">
        <v>3.32148385679803</v>
      </c>
      <c r="BB183" s="6">
        <v>3.3404353393965698</v>
      </c>
      <c r="BC183" s="5">
        <v>0.80233385756158704</v>
      </c>
    </row>
    <row r="184" spans="1:55" x14ac:dyDescent="0.25">
      <c r="A184" s="3" t="s">
        <v>160</v>
      </c>
      <c r="B184" s="3" t="s">
        <v>46</v>
      </c>
      <c r="C184" s="4" t="s">
        <v>182</v>
      </c>
      <c r="D184" s="4" t="str">
        <f t="shared" si="6"/>
        <v>A11-24</v>
      </c>
      <c r="E184" s="4" t="str">
        <f>VLOOKUP(D184,'Subject characteristics'!$A$1:$D$53,2,FALSE)</f>
        <v>M</v>
      </c>
      <c r="F184" s="4">
        <f>VLOOKUP(D184,'Subject characteristics'!$A$1:$D$53,3,FALSE)</f>
        <v>63</v>
      </c>
      <c r="G184" s="4">
        <f>VLOOKUP(D184,'Subject characteristics'!$A$1:$D$53,4,FALSE)</f>
        <v>14</v>
      </c>
      <c r="H184" s="4">
        <v>1</v>
      </c>
      <c r="I184" s="4" t="str">
        <f t="shared" si="7"/>
        <v>e</v>
      </c>
      <c r="J184" s="4" t="str">
        <f t="shared" si="8"/>
        <v>case</v>
      </c>
      <c r="K184" s="5">
        <v>40.3469890210134</v>
      </c>
      <c r="L184" s="6">
        <v>39.325795725078301</v>
      </c>
      <c r="M184" s="5">
        <v>3.6723615690117901</v>
      </c>
      <c r="N184" s="5">
        <v>6046063.7134406902</v>
      </c>
      <c r="O184" s="6">
        <v>6009719.13337419</v>
      </c>
      <c r="P184" s="14">
        <v>0.85526456242120297</v>
      </c>
      <c r="Q184" s="5">
        <v>3.9412639293471399E-2</v>
      </c>
      <c r="R184" s="6">
        <v>5.6955124697791397E-2</v>
      </c>
      <c r="S184" s="5">
        <v>43.558540005239102</v>
      </c>
      <c r="T184" s="5">
        <v>0.40408692905573601</v>
      </c>
      <c r="U184" s="6">
        <v>0.38603033092857297</v>
      </c>
      <c r="V184" s="14">
        <v>6.6149947078845797</v>
      </c>
      <c r="W184" s="5">
        <v>0.17776875583691901</v>
      </c>
      <c r="X184" s="6">
        <v>0.17870721465994999</v>
      </c>
      <c r="Y184" s="14">
        <v>0.74265675159494704</v>
      </c>
      <c r="Z184" s="5">
        <v>3.10701735962883E-2</v>
      </c>
      <c r="AA184" s="6">
        <v>2.8868178543116602E-2</v>
      </c>
      <c r="AB184" s="5">
        <v>10.787280062796</v>
      </c>
      <c r="AC184" s="5">
        <v>0.36102896733568901</v>
      </c>
      <c r="AD184" s="6">
        <v>0.33525821657545202</v>
      </c>
      <c r="AE184" s="14">
        <v>10.8708283453695</v>
      </c>
      <c r="AF184" s="5">
        <v>8.0098746738514297</v>
      </c>
      <c r="AG184" s="6">
        <v>7.9655627447904402</v>
      </c>
      <c r="AH184" s="5">
        <v>0.78671819004811105</v>
      </c>
      <c r="AI184" s="5">
        <v>0.16608981925708699</v>
      </c>
      <c r="AJ184" s="6">
        <v>0.164389947153358</v>
      </c>
      <c r="AK184" s="14">
        <v>1.4623656890349199</v>
      </c>
      <c r="AL184" s="5">
        <v>0.152543545767755</v>
      </c>
      <c r="AM184" s="6">
        <v>0.12789512060345801</v>
      </c>
      <c r="AN184" s="5">
        <v>27.2552517985152</v>
      </c>
      <c r="AO184" s="5">
        <v>0.53211162019938796</v>
      </c>
      <c r="AP184" s="6">
        <v>0.48168123043321498</v>
      </c>
      <c r="AQ184" s="5">
        <v>14.806335945235199</v>
      </c>
      <c r="AR184" s="5">
        <v>5.38147402345919</v>
      </c>
      <c r="AS184" s="6">
        <v>5.3555945013500601</v>
      </c>
      <c r="AT184" s="5">
        <v>0.68338204367871402</v>
      </c>
      <c r="AU184" s="5">
        <v>1138.0644744204999</v>
      </c>
      <c r="AV184" s="17">
        <v>1120.3083228461301</v>
      </c>
      <c r="AW184" s="18">
        <v>2.2414356708726602</v>
      </c>
      <c r="AX184" s="5">
        <v>581.37017327864203</v>
      </c>
      <c r="AY184" s="6">
        <v>594.03389038238504</v>
      </c>
      <c r="AZ184" s="14">
        <v>3.0148449050005102</v>
      </c>
      <c r="BA184" s="5">
        <v>3.2956332590333699</v>
      </c>
      <c r="BB184" s="6">
        <v>3.3434413913526</v>
      </c>
      <c r="BC184" s="5">
        <v>2.0221951338061701</v>
      </c>
    </row>
    <row r="185" spans="1:55" x14ac:dyDescent="0.25">
      <c r="A185" s="3" t="s">
        <v>160</v>
      </c>
      <c r="B185" s="3" t="s">
        <v>46</v>
      </c>
      <c r="C185" s="4" t="s">
        <v>182</v>
      </c>
      <c r="D185" s="4" t="str">
        <f t="shared" si="6"/>
        <v>A11-24</v>
      </c>
      <c r="E185" s="4" t="str">
        <f>VLOOKUP(D185,'Subject characteristics'!$A$1:$D$53,2,FALSE)</f>
        <v>M</v>
      </c>
      <c r="F185" s="4">
        <f>VLOOKUP(D185,'Subject characteristics'!$A$1:$D$53,3,FALSE)</f>
        <v>63</v>
      </c>
      <c r="G185" s="4">
        <f>VLOOKUP(D185,'Subject characteristics'!$A$1:$D$53,4,FALSE)</f>
        <v>14</v>
      </c>
      <c r="H185" s="4">
        <v>2</v>
      </c>
      <c r="I185" s="4" t="str">
        <f t="shared" si="7"/>
        <v>e</v>
      </c>
      <c r="J185" s="4" t="str">
        <f t="shared" si="8"/>
        <v>case</v>
      </c>
      <c r="K185" s="5">
        <v>38.304602429143301</v>
      </c>
      <c r="L185" s="6">
        <v>39.325795725078301</v>
      </c>
      <c r="M185" s="5">
        <v>3.6723615690117901</v>
      </c>
      <c r="N185" s="5">
        <v>5973374.5533077</v>
      </c>
      <c r="O185" s="6">
        <v>6009719.13337419</v>
      </c>
      <c r="P185" s="14">
        <v>0.85526456242120297</v>
      </c>
      <c r="Q185" s="5">
        <v>7.4497610102111297E-2</v>
      </c>
      <c r="R185" s="6">
        <v>5.6955124697791397E-2</v>
      </c>
      <c r="S185" s="5">
        <v>43.558540005239102</v>
      </c>
      <c r="T185" s="5">
        <v>0.36797373280140999</v>
      </c>
      <c r="U185" s="6">
        <v>0.38603033092857297</v>
      </c>
      <c r="V185" s="14">
        <v>6.6149947078845797</v>
      </c>
      <c r="W185" s="5">
        <v>0.17964567348298099</v>
      </c>
      <c r="X185" s="6">
        <v>0.17870721465994999</v>
      </c>
      <c r="Y185" s="14">
        <v>0.74265675159494704</v>
      </c>
      <c r="Z185" s="5">
        <v>2.66661834899448E-2</v>
      </c>
      <c r="AA185" s="6">
        <v>2.8868178543116602E-2</v>
      </c>
      <c r="AB185" s="5">
        <v>10.787280062796</v>
      </c>
      <c r="AC185" s="5">
        <v>0.30948746581521402</v>
      </c>
      <c r="AD185" s="6">
        <v>0.33525821657545202</v>
      </c>
      <c r="AE185" s="14">
        <v>10.8708283453695</v>
      </c>
      <c r="AF185" s="5">
        <v>7.9212508157294499</v>
      </c>
      <c r="AG185" s="6">
        <v>7.9655627447904402</v>
      </c>
      <c r="AH185" s="5">
        <v>0.78671819004811105</v>
      </c>
      <c r="AI185" s="5">
        <v>0.16269007504962901</v>
      </c>
      <c r="AJ185" s="6">
        <v>0.164389947153358</v>
      </c>
      <c r="AK185" s="14">
        <v>1.4623656890349199</v>
      </c>
      <c r="AL185" s="5">
        <v>0.103246695439161</v>
      </c>
      <c r="AM185" s="6">
        <v>0.12789512060345801</v>
      </c>
      <c r="AN185" s="5">
        <v>27.2552517985152</v>
      </c>
      <c r="AO185" s="5">
        <v>0.431250840667041</v>
      </c>
      <c r="AP185" s="6">
        <v>0.48168123043321498</v>
      </c>
      <c r="AQ185" s="5">
        <v>14.806335945235199</v>
      </c>
      <c r="AR185" s="5">
        <v>5.3297149792409204</v>
      </c>
      <c r="AS185" s="6">
        <v>5.3555945013500601</v>
      </c>
      <c r="AT185" s="5">
        <v>0.68338204367871402</v>
      </c>
      <c r="AU185" s="5">
        <v>1102.55217127175</v>
      </c>
      <c r="AV185" s="17">
        <v>1120.3083228461301</v>
      </c>
      <c r="AW185" s="18">
        <v>2.2414356708726602</v>
      </c>
      <c r="AX185" s="5">
        <v>606.69760748612805</v>
      </c>
      <c r="AY185" s="6">
        <v>594.03389038238504</v>
      </c>
      <c r="AZ185" s="14">
        <v>3.0148449050005102</v>
      </c>
      <c r="BA185" s="5">
        <v>3.3912495236718398</v>
      </c>
      <c r="BB185" s="6">
        <v>3.3434413913526</v>
      </c>
      <c r="BC185" s="5">
        <v>2.0221951338061701</v>
      </c>
    </row>
    <row r="186" spans="1:55" x14ac:dyDescent="0.25">
      <c r="A186" s="3" t="s">
        <v>160</v>
      </c>
      <c r="B186" s="3" t="s">
        <v>56</v>
      </c>
      <c r="C186" s="4" t="s">
        <v>187</v>
      </c>
      <c r="D186" s="4" t="str">
        <f t="shared" si="6"/>
        <v>A11-24</v>
      </c>
      <c r="E186" s="4" t="str">
        <f>VLOOKUP(D186,'Subject characteristics'!$A$1:$D$53,2,FALSE)</f>
        <v>M</v>
      </c>
      <c r="F186" s="4">
        <f>VLOOKUP(D186,'Subject characteristics'!$A$1:$D$53,3,FALSE)</f>
        <v>63</v>
      </c>
      <c r="G186" s="4">
        <f>VLOOKUP(D186,'Subject characteristics'!$A$1:$D$53,4,FALSE)</f>
        <v>14</v>
      </c>
      <c r="H186" s="4">
        <v>1</v>
      </c>
      <c r="I186" s="4" t="str">
        <f t="shared" si="7"/>
        <v>f</v>
      </c>
      <c r="J186" s="4" t="str">
        <f t="shared" si="8"/>
        <v>case</v>
      </c>
      <c r="K186" s="5">
        <v>38.775070855320102</v>
      </c>
      <c r="L186" s="6">
        <v>37.777330450648897</v>
      </c>
      <c r="M186" s="5">
        <v>3.7350919061284298</v>
      </c>
      <c r="N186" s="5">
        <v>3737688.1832471299</v>
      </c>
      <c r="O186" s="6">
        <v>3762390.8018339202</v>
      </c>
      <c r="P186" s="14">
        <v>0.928526037607179</v>
      </c>
      <c r="Q186" s="5">
        <v>5.1097307371995401E-2</v>
      </c>
      <c r="R186" s="6">
        <v>5.7920242574651899E-2</v>
      </c>
      <c r="S186" s="5">
        <v>16.659266380580299</v>
      </c>
      <c r="T186" s="5">
        <v>0.302489805324201</v>
      </c>
      <c r="U186" s="6">
        <v>0.29157964781043799</v>
      </c>
      <c r="V186" s="14">
        <v>5.29162197686074</v>
      </c>
      <c r="W186" s="5">
        <v>0.16015795521700499</v>
      </c>
      <c r="X186" s="6">
        <v>0.16321203963772701</v>
      </c>
      <c r="Y186" s="14">
        <v>2.6463290441096099</v>
      </c>
      <c r="Z186" s="5">
        <v>2.3417940122364499E-2</v>
      </c>
      <c r="AA186" s="6">
        <v>2.7819285676346599E-2</v>
      </c>
      <c r="AB186" s="5">
        <v>22.374559316684302</v>
      </c>
      <c r="AC186" s="5">
        <v>0.32041535004830801</v>
      </c>
      <c r="AD186" s="6">
        <v>0.29634035649102702</v>
      </c>
      <c r="AE186" s="14">
        <v>11.489215578298101</v>
      </c>
      <c r="AF186" s="5">
        <v>7.85866154898443</v>
      </c>
      <c r="AG186" s="6">
        <v>7.9763255335882599</v>
      </c>
      <c r="AH186" s="5">
        <v>2.0861987406217102</v>
      </c>
      <c r="AI186" s="5">
        <v>0.237993789459611</v>
      </c>
      <c r="AJ186" s="6">
        <v>0.24273247788381799</v>
      </c>
      <c r="AK186" s="14">
        <v>2.7608655816470402</v>
      </c>
      <c r="AL186" s="5">
        <v>0.17380830401713701</v>
      </c>
      <c r="AM186" s="6">
        <v>0.180647267749415</v>
      </c>
      <c r="AN186" s="5">
        <v>5.3539449465584203</v>
      </c>
      <c r="AO186" s="5">
        <v>1.92185669571784</v>
      </c>
      <c r="AP186" s="6">
        <v>1.88015186417733</v>
      </c>
      <c r="AQ186" s="5">
        <v>3.1369560887506398</v>
      </c>
      <c r="AR186" s="5">
        <v>10.486244185614099</v>
      </c>
      <c r="AS186" s="6">
        <v>10.6683876935172</v>
      </c>
      <c r="AT186" s="5">
        <v>2.4145149817839502</v>
      </c>
      <c r="AU186" s="5">
        <v>993.88739153410802</v>
      </c>
      <c r="AV186" s="17">
        <v>1001.32284235246</v>
      </c>
      <c r="AW186" s="18">
        <v>1.0501423661690901</v>
      </c>
      <c r="AX186" s="5">
        <v>583.21545100317701</v>
      </c>
      <c r="AY186" s="6">
        <v>615.87668334729801</v>
      </c>
      <c r="AZ186" s="14">
        <v>7.4998711582700697</v>
      </c>
      <c r="BA186" s="5">
        <v>3.7497311499713799</v>
      </c>
      <c r="BB186" s="6">
        <v>3.7158165658436801</v>
      </c>
      <c r="BC186" s="5">
        <v>1.2907651383147101</v>
      </c>
    </row>
    <row r="187" spans="1:55" x14ac:dyDescent="0.25">
      <c r="A187" s="3" t="s">
        <v>160</v>
      </c>
      <c r="B187" s="3" t="s">
        <v>56</v>
      </c>
      <c r="C187" s="4" t="s">
        <v>187</v>
      </c>
      <c r="D187" s="4" t="str">
        <f t="shared" si="6"/>
        <v>A11-24</v>
      </c>
      <c r="E187" s="4" t="str">
        <f>VLOOKUP(D187,'Subject characteristics'!$A$1:$D$53,2,FALSE)</f>
        <v>M</v>
      </c>
      <c r="F187" s="4">
        <f>VLOOKUP(D187,'Subject characteristics'!$A$1:$D$53,3,FALSE)</f>
        <v>63</v>
      </c>
      <c r="G187" s="4">
        <f>VLOOKUP(D187,'Subject characteristics'!$A$1:$D$53,4,FALSE)</f>
        <v>14</v>
      </c>
      <c r="H187" s="4">
        <v>2</v>
      </c>
      <c r="I187" s="4" t="str">
        <f t="shared" si="7"/>
        <v>f</v>
      </c>
      <c r="J187" s="4" t="str">
        <f t="shared" si="8"/>
        <v>case</v>
      </c>
      <c r="K187" s="5">
        <v>36.779590045977699</v>
      </c>
      <c r="L187" s="6">
        <v>37.777330450648897</v>
      </c>
      <c r="M187" s="5">
        <v>3.7350919061284298</v>
      </c>
      <c r="N187" s="5">
        <v>3787093.42042071</v>
      </c>
      <c r="O187" s="6">
        <v>3762390.8018339202</v>
      </c>
      <c r="P187" s="14">
        <v>0.928526037607179</v>
      </c>
      <c r="Q187" s="5">
        <v>6.47431777773083E-2</v>
      </c>
      <c r="R187" s="6">
        <v>5.7920242574651899E-2</v>
      </c>
      <c r="S187" s="5">
        <v>16.659266380580299</v>
      </c>
      <c r="T187" s="5">
        <v>0.28066949029667498</v>
      </c>
      <c r="U187" s="6">
        <v>0.29157964781043799</v>
      </c>
      <c r="V187" s="14">
        <v>5.29162197686074</v>
      </c>
      <c r="W187" s="5">
        <v>0.16626612405844801</v>
      </c>
      <c r="X187" s="6">
        <v>0.16321203963772701</v>
      </c>
      <c r="Y187" s="14">
        <v>2.6463290441096099</v>
      </c>
      <c r="Z187" s="5">
        <v>3.2220631230328797E-2</v>
      </c>
      <c r="AA187" s="6">
        <v>2.7819285676346599E-2</v>
      </c>
      <c r="AB187" s="5">
        <v>22.374559316684302</v>
      </c>
      <c r="AC187" s="5">
        <v>0.27226536293374698</v>
      </c>
      <c r="AD187" s="6">
        <v>0.29634035649102702</v>
      </c>
      <c r="AE187" s="14">
        <v>11.489215578298101</v>
      </c>
      <c r="AF187" s="5">
        <v>8.0939895181920996</v>
      </c>
      <c r="AG187" s="6">
        <v>7.9763255335882599</v>
      </c>
      <c r="AH187" s="5">
        <v>2.0861987406217102</v>
      </c>
      <c r="AI187" s="5">
        <v>0.24747116630802399</v>
      </c>
      <c r="AJ187" s="6">
        <v>0.24273247788381799</v>
      </c>
      <c r="AK187" s="14">
        <v>2.7608655816470402</v>
      </c>
      <c r="AL187" s="5">
        <v>0.18748623148169399</v>
      </c>
      <c r="AM187" s="6">
        <v>0.180647267749415</v>
      </c>
      <c r="AN187" s="5">
        <v>5.3539449465584203</v>
      </c>
      <c r="AO187" s="5">
        <v>1.8384470326368201</v>
      </c>
      <c r="AP187" s="6">
        <v>1.88015186417733</v>
      </c>
      <c r="AQ187" s="5">
        <v>3.1369560887506398</v>
      </c>
      <c r="AR187" s="5">
        <v>10.8505312014202</v>
      </c>
      <c r="AS187" s="6">
        <v>10.6683876935172</v>
      </c>
      <c r="AT187" s="5">
        <v>2.4145149817839502</v>
      </c>
      <c r="AU187" s="5">
        <v>1008.75829317081</v>
      </c>
      <c r="AV187" s="17">
        <v>1001.32284235246</v>
      </c>
      <c r="AW187" s="18">
        <v>1.0501423661690901</v>
      </c>
      <c r="AX187" s="5">
        <v>648.53791569141902</v>
      </c>
      <c r="AY187" s="6">
        <v>615.87668334729801</v>
      </c>
      <c r="AZ187" s="14">
        <v>7.4998711582700697</v>
      </c>
      <c r="BA187" s="5">
        <v>3.6819019817159799</v>
      </c>
      <c r="BB187" s="6">
        <v>3.7158165658436801</v>
      </c>
      <c r="BC187" s="5">
        <v>1.2907651383147101</v>
      </c>
    </row>
    <row r="188" spans="1:55" x14ac:dyDescent="0.25">
      <c r="A188" s="3" t="s">
        <v>160</v>
      </c>
      <c r="B188" s="3" t="s">
        <v>8</v>
      </c>
      <c r="C188" s="4" t="s">
        <v>163</v>
      </c>
      <c r="D188" s="4" t="str">
        <f t="shared" si="6"/>
        <v>A11-26</v>
      </c>
      <c r="E188" s="4" t="str">
        <f>VLOOKUP(D188,'Subject characteristics'!$A$1:$D$53,2,FALSE)</f>
        <v>M</v>
      </c>
      <c r="F188" s="4">
        <f>VLOOKUP(D188,'Subject characteristics'!$A$1:$D$53,3,FALSE)</f>
        <v>21</v>
      </c>
      <c r="G188" s="4">
        <f>VLOOKUP(D188,'Subject characteristics'!$A$1:$D$53,4,FALSE)</f>
        <v>6</v>
      </c>
      <c r="H188" s="4">
        <v>1</v>
      </c>
      <c r="I188" s="4" t="str">
        <f t="shared" si="7"/>
        <v>a</v>
      </c>
      <c r="J188" s="4" t="str">
        <f t="shared" si="8"/>
        <v>case</v>
      </c>
      <c r="K188" s="5">
        <v>23.840876207738201</v>
      </c>
      <c r="L188" s="6">
        <v>23.2386765411668</v>
      </c>
      <c r="M188" s="5">
        <v>3.6647480084033801</v>
      </c>
      <c r="N188" s="5">
        <v>544887.00811473699</v>
      </c>
      <c r="O188" s="6">
        <v>545849.831625327</v>
      </c>
      <c r="P188" s="14">
        <v>0.24945286926159599</v>
      </c>
      <c r="Q188" s="5">
        <v>0.119427211380475</v>
      </c>
      <c r="R188" s="6">
        <v>0.101842242790086</v>
      </c>
      <c r="S188" s="5">
        <v>24.419043015079101</v>
      </c>
      <c r="T188" s="5" t="s">
        <v>224</v>
      </c>
      <c r="U188" s="6" t="s">
        <v>224</v>
      </c>
      <c r="V188" s="14" t="s">
        <v>224</v>
      </c>
      <c r="W188" s="5">
        <v>0.19441652956362401</v>
      </c>
      <c r="X188" s="6">
        <v>0.19066627660521501</v>
      </c>
      <c r="Y188" s="14">
        <v>2.78164481445961</v>
      </c>
      <c r="Z188" s="5">
        <v>4.5104949217424598E-2</v>
      </c>
      <c r="AA188" s="6">
        <v>4.34674023526831E-2</v>
      </c>
      <c r="AB188" s="5">
        <v>5.3277648531855304</v>
      </c>
      <c r="AC188" s="5">
        <v>0.157960323177255</v>
      </c>
      <c r="AD188" s="6">
        <v>0.156480165523156</v>
      </c>
      <c r="AE188" s="14">
        <v>1.33771524453504</v>
      </c>
      <c r="AF188" s="5">
        <v>5.3636431327365601</v>
      </c>
      <c r="AG188" s="6">
        <v>5.3155117625313899</v>
      </c>
      <c r="AH188" s="5">
        <v>1.28055471534374</v>
      </c>
      <c r="AI188" s="5">
        <v>0.23609872391277301</v>
      </c>
      <c r="AJ188" s="6">
        <v>0.241405788080956</v>
      </c>
      <c r="AK188" s="14">
        <v>3.1090066989246301</v>
      </c>
      <c r="AL188" s="5">
        <v>0.18216635809864401</v>
      </c>
      <c r="AM188" s="6">
        <v>0.16811414881654699</v>
      </c>
      <c r="AN188" s="5">
        <v>11.821030584244999</v>
      </c>
      <c r="AO188" s="5">
        <v>0.22374228156593501</v>
      </c>
      <c r="AP188" s="6">
        <v>0.28053451422524101</v>
      </c>
      <c r="AQ188" s="5">
        <v>28.629755552912901</v>
      </c>
      <c r="AR188" s="5">
        <v>9.2768666208887698</v>
      </c>
      <c r="AS188" s="6">
        <v>9.0623122248982995</v>
      </c>
      <c r="AT188" s="5">
        <v>3.3482154349398701</v>
      </c>
      <c r="AU188" s="5">
        <v>11.120896393366101</v>
      </c>
      <c r="AV188" s="17">
        <v>9.9406874622842203</v>
      </c>
      <c r="AW188" s="18">
        <v>16.790262072945001</v>
      </c>
      <c r="AX188" s="5">
        <v>529.64602436269502</v>
      </c>
      <c r="AY188" s="6">
        <v>534.02353432771804</v>
      </c>
      <c r="AZ188" s="14">
        <v>1.1592623852716599</v>
      </c>
      <c r="BA188" s="5">
        <v>2.4873759671322602</v>
      </c>
      <c r="BB188" s="6">
        <v>2.4260407972122602</v>
      </c>
      <c r="BC188" s="5">
        <v>3.5754151064150399</v>
      </c>
    </row>
    <row r="189" spans="1:55" x14ac:dyDescent="0.25">
      <c r="A189" s="3" t="s">
        <v>160</v>
      </c>
      <c r="B189" s="3" t="s">
        <v>8</v>
      </c>
      <c r="C189" s="4" t="s">
        <v>163</v>
      </c>
      <c r="D189" s="4" t="str">
        <f t="shared" si="6"/>
        <v>A11-26</v>
      </c>
      <c r="E189" s="4" t="str">
        <f>VLOOKUP(D189,'Subject characteristics'!$A$1:$D$53,2,FALSE)</f>
        <v>M</v>
      </c>
      <c r="F189" s="4">
        <f>VLOOKUP(D189,'Subject characteristics'!$A$1:$D$53,3,FALSE)</f>
        <v>21</v>
      </c>
      <c r="G189" s="4">
        <f>VLOOKUP(D189,'Subject characteristics'!$A$1:$D$53,4,FALSE)</f>
        <v>6</v>
      </c>
      <c r="H189" s="4">
        <v>2</v>
      </c>
      <c r="I189" s="4" t="str">
        <f t="shared" si="7"/>
        <v>a</v>
      </c>
      <c r="J189" s="4" t="str">
        <f t="shared" si="8"/>
        <v>case</v>
      </c>
      <c r="K189" s="5">
        <v>22.636476874595498</v>
      </c>
      <c r="L189" s="6">
        <v>23.2386765411668</v>
      </c>
      <c r="M189" s="5">
        <v>3.6647480084033801</v>
      </c>
      <c r="N189" s="5">
        <v>546812.65513591794</v>
      </c>
      <c r="O189" s="6">
        <v>545849.831625327</v>
      </c>
      <c r="P189" s="14">
        <v>0.24945286926159599</v>
      </c>
      <c r="Q189" s="5">
        <v>8.4257274199698001E-2</v>
      </c>
      <c r="R189" s="6">
        <v>0.101842242790086</v>
      </c>
      <c r="S189" s="5">
        <v>24.419043015079101</v>
      </c>
      <c r="T189" s="5" t="s">
        <v>224</v>
      </c>
      <c r="U189" s="6" t="s">
        <v>224</v>
      </c>
      <c r="V189" s="14" t="s">
        <v>224</v>
      </c>
      <c r="W189" s="5">
        <v>0.18691602364680501</v>
      </c>
      <c r="X189" s="6">
        <v>0.19066627660521501</v>
      </c>
      <c r="Y189" s="14">
        <v>2.78164481445961</v>
      </c>
      <c r="Z189" s="5">
        <v>4.1829855487941603E-2</v>
      </c>
      <c r="AA189" s="6">
        <v>4.34674023526831E-2</v>
      </c>
      <c r="AB189" s="5">
        <v>5.3277648531855304</v>
      </c>
      <c r="AC189" s="5">
        <v>0.15500000786905799</v>
      </c>
      <c r="AD189" s="6">
        <v>0.156480165523156</v>
      </c>
      <c r="AE189" s="14">
        <v>1.33771524453504</v>
      </c>
      <c r="AF189" s="5">
        <v>5.2673803923262197</v>
      </c>
      <c r="AG189" s="6">
        <v>5.3155117625313899</v>
      </c>
      <c r="AH189" s="5">
        <v>1.28055471534374</v>
      </c>
      <c r="AI189" s="5">
        <v>0.246712852249139</v>
      </c>
      <c r="AJ189" s="6">
        <v>0.241405788080956</v>
      </c>
      <c r="AK189" s="14">
        <v>3.1090066989246301</v>
      </c>
      <c r="AL189" s="5">
        <v>0.15406193953444899</v>
      </c>
      <c r="AM189" s="6">
        <v>0.16811414881654699</v>
      </c>
      <c r="AN189" s="5">
        <v>11.821030584244999</v>
      </c>
      <c r="AO189" s="5">
        <v>0.337326746884546</v>
      </c>
      <c r="AP189" s="6">
        <v>0.28053451422524101</v>
      </c>
      <c r="AQ189" s="5">
        <v>28.629755552912901</v>
      </c>
      <c r="AR189" s="5">
        <v>8.8477578289078398</v>
      </c>
      <c r="AS189" s="6">
        <v>9.0623122248982995</v>
      </c>
      <c r="AT189" s="5">
        <v>3.3482154349398701</v>
      </c>
      <c r="AU189" s="5">
        <v>8.7604785312022901</v>
      </c>
      <c r="AV189" s="17">
        <v>9.9406874622842203</v>
      </c>
      <c r="AW189" s="18">
        <v>16.790262072945001</v>
      </c>
      <c r="AX189" s="5">
        <v>538.40104429274197</v>
      </c>
      <c r="AY189" s="6">
        <v>534.02353432771804</v>
      </c>
      <c r="AZ189" s="14">
        <v>1.1592623852716599</v>
      </c>
      <c r="BA189" s="5">
        <v>2.3647056272922602</v>
      </c>
      <c r="BB189" s="6">
        <v>2.4260407972122602</v>
      </c>
      <c r="BC189" s="5">
        <v>3.5754151064150399</v>
      </c>
    </row>
    <row r="190" spans="1:55" x14ac:dyDescent="0.25">
      <c r="A190" s="3" t="s">
        <v>160</v>
      </c>
      <c r="B190" s="3" t="s">
        <v>18</v>
      </c>
      <c r="C190" s="4" t="s">
        <v>168</v>
      </c>
      <c r="D190" s="4" t="str">
        <f t="shared" si="6"/>
        <v>A11-26</v>
      </c>
      <c r="E190" s="4" t="str">
        <f>VLOOKUP(D190,'Subject characteristics'!$A$1:$D$53,2,FALSE)</f>
        <v>M</v>
      </c>
      <c r="F190" s="4">
        <f>VLOOKUP(D190,'Subject characteristics'!$A$1:$D$53,3,FALSE)</f>
        <v>21</v>
      </c>
      <c r="G190" s="4">
        <f>VLOOKUP(D190,'Subject characteristics'!$A$1:$D$53,4,FALSE)</f>
        <v>6</v>
      </c>
      <c r="H190" s="4">
        <v>1</v>
      </c>
      <c r="I190" s="4" t="str">
        <f t="shared" si="7"/>
        <v>b</v>
      </c>
      <c r="J190" s="4" t="str">
        <f t="shared" si="8"/>
        <v>case</v>
      </c>
      <c r="K190" s="5">
        <v>18.2572636139781</v>
      </c>
      <c r="L190" s="6">
        <v>17.763387534732299</v>
      </c>
      <c r="M190" s="5">
        <v>3.93194286864109</v>
      </c>
      <c r="N190" s="5">
        <v>140284.88410493999</v>
      </c>
      <c r="O190" s="6">
        <v>141025.473868086</v>
      </c>
      <c r="P190" s="14">
        <v>0.74266872393308903</v>
      </c>
      <c r="Q190" s="5">
        <v>8.3447251509424399E-3</v>
      </c>
      <c r="R190" s="6">
        <v>4.7277252214904301E-2</v>
      </c>
      <c r="S190" s="5">
        <v>116.459618974968</v>
      </c>
      <c r="T190" s="5" t="s">
        <v>224</v>
      </c>
      <c r="U190" s="6" t="s">
        <v>224</v>
      </c>
      <c r="V190" s="14" t="s">
        <v>224</v>
      </c>
      <c r="W190" s="5">
        <v>0.15381120337094001</v>
      </c>
      <c r="X190" s="6">
        <v>0.153105748118298</v>
      </c>
      <c r="Y190" s="14">
        <v>0.65161785118863003</v>
      </c>
      <c r="Z190" s="5">
        <v>4.5104949217424598E-2</v>
      </c>
      <c r="AA190" s="6">
        <v>4.7130243344110097E-2</v>
      </c>
      <c r="AB190" s="5">
        <v>6.0771984579858502</v>
      </c>
      <c r="AC190" s="5">
        <v>0.13709579535627001</v>
      </c>
      <c r="AD190" s="6">
        <v>0.134837293026255</v>
      </c>
      <c r="AE190" s="14">
        <v>2.36878429852232</v>
      </c>
      <c r="AF190" s="5">
        <v>4.4829917641321</v>
      </c>
      <c r="AG190" s="6">
        <v>4.4343268084124396</v>
      </c>
      <c r="AH190" s="5">
        <v>1.5520425842421099</v>
      </c>
      <c r="AI190" s="5">
        <v>0.27668185655155603</v>
      </c>
      <c r="AJ190" s="6">
        <v>0.26795478567216802</v>
      </c>
      <c r="AK190" s="14">
        <v>4.6059793134361602</v>
      </c>
      <c r="AL190" s="5">
        <v>0.17760715010236799</v>
      </c>
      <c r="AM190" s="6">
        <v>0.19965581035033</v>
      </c>
      <c r="AN190" s="5">
        <v>15.6176343178349</v>
      </c>
      <c r="AO190" s="5">
        <v>0.22374228156593501</v>
      </c>
      <c r="AP190" s="6">
        <v>0.22240991725404999</v>
      </c>
      <c r="AQ190" s="5">
        <v>0.84719589088149905</v>
      </c>
      <c r="AR190" s="5">
        <v>7.9117398633245797</v>
      </c>
      <c r="AS190" s="6">
        <v>7.8955968621536199</v>
      </c>
      <c r="AT190" s="5">
        <v>0.28914408361966798</v>
      </c>
      <c r="AU190" s="5">
        <v>10.3823047300453</v>
      </c>
      <c r="AV190" s="17">
        <v>9.57139163062382</v>
      </c>
      <c r="AW190" s="18">
        <v>11.981583737924799</v>
      </c>
      <c r="AX190" s="5">
        <v>520.65372609478698</v>
      </c>
      <c r="AY190" s="6">
        <v>513.09165673307496</v>
      </c>
      <c r="AZ190" s="14">
        <v>2.0843022704816998</v>
      </c>
      <c r="BA190" s="5">
        <v>2.4586830139725402</v>
      </c>
      <c r="BB190" s="6">
        <v>2.40385731078762</v>
      </c>
      <c r="BC190" s="5">
        <v>3.2254515549990099</v>
      </c>
    </row>
    <row r="191" spans="1:55" x14ac:dyDescent="0.25">
      <c r="A191" s="3" t="s">
        <v>160</v>
      </c>
      <c r="B191" s="3" t="s">
        <v>18</v>
      </c>
      <c r="C191" s="4" t="s">
        <v>168</v>
      </c>
      <c r="D191" s="4" t="str">
        <f t="shared" si="6"/>
        <v>A11-26</v>
      </c>
      <c r="E191" s="4" t="str">
        <f>VLOOKUP(D191,'Subject characteristics'!$A$1:$D$53,2,FALSE)</f>
        <v>M</v>
      </c>
      <c r="F191" s="4">
        <f>VLOOKUP(D191,'Subject characteristics'!$A$1:$D$53,3,FALSE)</f>
        <v>21</v>
      </c>
      <c r="G191" s="4">
        <f>VLOOKUP(D191,'Subject characteristics'!$A$1:$D$53,4,FALSE)</f>
        <v>6</v>
      </c>
      <c r="H191" s="4">
        <v>2</v>
      </c>
      <c r="I191" s="4" t="str">
        <f t="shared" si="7"/>
        <v>b</v>
      </c>
      <c r="J191" s="4" t="str">
        <f t="shared" si="8"/>
        <v>case</v>
      </c>
      <c r="K191" s="5">
        <v>17.269511455486601</v>
      </c>
      <c r="L191" s="6">
        <v>17.763387534732299</v>
      </c>
      <c r="M191" s="5">
        <v>3.93194286864109</v>
      </c>
      <c r="N191" s="5">
        <v>141766.063631233</v>
      </c>
      <c r="O191" s="6">
        <v>141025.473868086</v>
      </c>
      <c r="P191" s="14">
        <v>0.74266872393308903</v>
      </c>
      <c r="Q191" s="5">
        <v>8.6209779278866194E-2</v>
      </c>
      <c r="R191" s="6">
        <v>4.7277252214904301E-2</v>
      </c>
      <c r="S191" s="5">
        <v>116.459618974968</v>
      </c>
      <c r="T191" s="5">
        <v>5.7785079519592303E-2</v>
      </c>
      <c r="U191" s="6" t="s">
        <v>224</v>
      </c>
      <c r="V191" s="14" t="s">
        <v>224</v>
      </c>
      <c r="W191" s="5">
        <v>0.15240029286565501</v>
      </c>
      <c r="X191" s="6">
        <v>0.153105748118298</v>
      </c>
      <c r="Y191" s="14">
        <v>0.65161785118863003</v>
      </c>
      <c r="Z191" s="5">
        <v>4.9155537470795603E-2</v>
      </c>
      <c r="AA191" s="6">
        <v>4.7130243344110097E-2</v>
      </c>
      <c r="AB191" s="5">
        <v>6.0771984579858502</v>
      </c>
      <c r="AC191" s="5">
        <v>0.13257879069623901</v>
      </c>
      <c r="AD191" s="6">
        <v>0.134837293026255</v>
      </c>
      <c r="AE191" s="14">
        <v>2.36878429852232</v>
      </c>
      <c r="AF191" s="5">
        <v>4.3856618526927802</v>
      </c>
      <c r="AG191" s="6">
        <v>4.4343268084124396</v>
      </c>
      <c r="AH191" s="5">
        <v>1.5520425842421099</v>
      </c>
      <c r="AI191" s="5">
        <v>0.25922771479277901</v>
      </c>
      <c r="AJ191" s="6">
        <v>0.26795478567216802</v>
      </c>
      <c r="AK191" s="14">
        <v>4.6059793134361602</v>
      </c>
      <c r="AL191" s="5">
        <v>0.22170447059829201</v>
      </c>
      <c r="AM191" s="6">
        <v>0.19965581035033</v>
      </c>
      <c r="AN191" s="5">
        <v>15.6176343178349</v>
      </c>
      <c r="AO191" s="5">
        <v>0.221077552942165</v>
      </c>
      <c r="AP191" s="6">
        <v>0.22240991725404999</v>
      </c>
      <c r="AQ191" s="5">
        <v>0.84719589088149905</v>
      </c>
      <c r="AR191" s="5">
        <v>7.8794538609826601</v>
      </c>
      <c r="AS191" s="6">
        <v>7.8955968621536199</v>
      </c>
      <c r="AT191" s="5">
        <v>0.28914408361966798</v>
      </c>
      <c r="AU191" s="5">
        <v>8.7604785312022901</v>
      </c>
      <c r="AV191" s="17">
        <v>9.57139163062382</v>
      </c>
      <c r="AW191" s="18">
        <v>11.981583737924799</v>
      </c>
      <c r="AX191" s="5">
        <v>505.52958737136203</v>
      </c>
      <c r="AY191" s="6">
        <v>513.09165673307496</v>
      </c>
      <c r="AZ191" s="14">
        <v>2.0843022704816998</v>
      </c>
      <c r="BA191" s="5">
        <v>2.3490316076026998</v>
      </c>
      <c r="BB191" s="6">
        <v>2.40385731078762</v>
      </c>
      <c r="BC191" s="5">
        <v>3.2254515549990099</v>
      </c>
    </row>
    <row r="192" spans="1:55" x14ac:dyDescent="0.25">
      <c r="A192" s="3" t="s">
        <v>160</v>
      </c>
      <c r="B192" s="3" t="s">
        <v>28</v>
      </c>
      <c r="C192" s="4" t="s">
        <v>173</v>
      </c>
      <c r="D192" s="4" t="str">
        <f t="shared" si="6"/>
        <v>A11-26</v>
      </c>
      <c r="E192" s="4" t="str">
        <f>VLOOKUP(D192,'Subject characteristics'!$A$1:$D$53,2,FALSE)</f>
        <v>M</v>
      </c>
      <c r="F192" s="4">
        <f>VLOOKUP(D192,'Subject characteristics'!$A$1:$D$53,3,FALSE)</f>
        <v>21</v>
      </c>
      <c r="G192" s="4">
        <f>VLOOKUP(D192,'Subject characteristics'!$A$1:$D$53,4,FALSE)</f>
        <v>6</v>
      </c>
      <c r="H192" s="4">
        <v>1</v>
      </c>
      <c r="I192" s="4" t="str">
        <f t="shared" si="7"/>
        <v>c</v>
      </c>
      <c r="J192" s="4" t="str">
        <f t="shared" si="8"/>
        <v>case</v>
      </c>
      <c r="K192" s="5">
        <v>15.7452673224557</v>
      </c>
      <c r="L192" s="6">
        <v>15.894850193884</v>
      </c>
      <c r="M192" s="5">
        <v>1.3308846758050801</v>
      </c>
      <c r="N192" s="5">
        <v>349137.71882284502</v>
      </c>
      <c r="O192" s="6">
        <v>346609.74686244898</v>
      </c>
      <c r="P192" s="14">
        <v>1.03144596020568</v>
      </c>
      <c r="Q192" s="5">
        <v>0.10965290481277799</v>
      </c>
      <c r="R192" s="6">
        <v>9.01240375352068E-2</v>
      </c>
      <c r="S192" s="5">
        <v>30.644420419953601</v>
      </c>
      <c r="T192" s="5">
        <v>0.72773159306467206</v>
      </c>
      <c r="U192" s="6">
        <v>0.705441320435648</v>
      </c>
      <c r="V192" s="14">
        <v>4.4685794477552099</v>
      </c>
      <c r="W192" s="5">
        <v>0.14934265377728201</v>
      </c>
      <c r="X192" s="6">
        <v>0.153457676611682</v>
      </c>
      <c r="Y192" s="14">
        <v>3.7922645711688898</v>
      </c>
      <c r="Z192" s="5">
        <v>5.1858728676762299E-2</v>
      </c>
      <c r="AA192" s="6">
        <v>4.8771005940361697E-2</v>
      </c>
      <c r="AB192" s="5">
        <v>8.9534740702401105</v>
      </c>
      <c r="AC192" s="5">
        <v>0.16238892714763001</v>
      </c>
      <c r="AD192" s="6">
        <v>0.16017462516244299</v>
      </c>
      <c r="AE192" s="14">
        <v>1.95505117958976</v>
      </c>
      <c r="AF192" s="5">
        <v>5.1761255421239598</v>
      </c>
      <c r="AG192" s="6">
        <v>5.1615843308491103</v>
      </c>
      <c r="AH192" s="5">
        <v>0.39841213240148099</v>
      </c>
      <c r="AI192" s="5">
        <v>0.25960704077584501</v>
      </c>
      <c r="AJ192" s="6">
        <v>0.25315994651249202</v>
      </c>
      <c r="AK192" s="14">
        <v>3.6015050053272901</v>
      </c>
      <c r="AL192" s="5">
        <v>0.22703006846844501</v>
      </c>
      <c r="AM192" s="6">
        <v>0.21448005377198001</v>
      </c>
      <c r="AN192" s="5">
        <v>8.2750823116593697</v>
      </c>
      <c r="AO192" s="5">
        <v>0.17557137809081999</v>
      </c>
      <c r="AP192" s="6">
        <v>0.23805477985277901</v>
      </c>
      <c r="AQ192" s="5">
        <v>37.119554688049902</v>
      </c>
      <c r="AR192" s="5">
        <v>28.359433601384101</v>
      </c>
      <c r="AS192" s="6">
        <v>28.858408705760301</v>
      </c>
      <c r="AT192" s="5">
        <v>2.4452400237663299</v>
      </c>
      <c r="AU192" s="5">
        <v>2.50510135873111</v>
      </c>
      <c r="AV192" s="17">
        <v>8.1278120864841199</v>
      </c>
      <c r="AW192" s="18">
        <v>97.833385957729405</v>
      </c>
      <c r="AX192" s="5">
        <v>544.63795300701202</v>
      </c>
      <c r="AY192" s="6">
        <v>541.20727375960496</v>
      </c>
      <c r="AZ192" s="14">
        <v>0.89646118133851005</v>
      </c>
      <c r="BA192" s="5">
        <v>2.62374671224579</v>
      </c>
      <c r="BB192" s="6">
        <v>2.6250485315612599</v>
      </c>
      <c r="BC192" s="5">
        <v>7.0133961698734704E-2</v>
      </c>
    </row>
    <row r="193" spans="1:55" x14ac:dyDescent="0.25">
      <c r="A193" s="3" t="s">
        <v>160</v>
      </c>
      <c r="B193" s="3" t="s">
        <v>28</v>
      </c>
      <c r="C193" s="4" t="s">
        <v>173</v>
      </c>
      <c r="D193" s="4" t="str">
        <f t="shared" si="6"/>
        <v>A11-26</v>
      </c>
      <c r="E193" s="4" t="str">
        <f>VLOOKUP(D193,'Subject characteristics'!$A$1:$D$53,2,FALSE)</f>
        <v>M</v>
      </c>
      <c r="F193" s="4">
        <f>VLOOKUP(D193,'Subject characteristics'!$A$1:$D$53,3,FALSE)</f>
        <v>21</v>
      </c>
      <c r="G193" s="4">
        <f>VLOOKUP(D193,'Subject characteristics'!$A$1:$D$53,4,FALSE)</f>
        <v>6</v>
      </c>
      <c r="H193" s="4">
        <v>2</v>
      </c>
      <c r="I193" s="4" t="str">
        <f t="shared" si="7"/>
        <v>c</v>
      </c>
      <c r="J193" s="4" t="str">
        <f t="shared" si="8"/>
        <v>case</v>
      </c>
      <c r="K193" s="5">
        <v>16.044433065312202</v>
      </c>
      <c r="L193" s="6">
        <v>15.894850193884</v>
      </c>
      <c r="M193" s="5">
        <v>1.3308846758050801</v>
      </c>
      <c r="N193" s="5">
        <v>344081.77490205201</v>
      </c>
      <c r="O193" s="6">
        <v>346609.74686244898</v>
      </c>
      <c r="P193" s="14">
        <v>1.03144596020568</v>
      </c>
      <c r="Q193" s="5">
        <v>7.0595170257635398E-2</v>
      </c>
      <c r="R193" s="6">
        <v>9.01240375352068E-2</v>
      </c>
      <c r="S193" s="5">
        <v>30.644420419953601</v>
      </c>
      <c r="T193" s="5">
        <v>0.68315104780662295</v>
      </c>
      <c r="U193" s="6">
        <v>0.705441320435648</v>
      </c>
      <c r="V193" s="14">
        <v>4.4685794477552099</v>
      </c>
      <c r="W193" s="5">
        <v>0.15757269944608199</v>
      </c>
      <c r="X193" s="6">
        <v>0.153457676611682</v>
      </c>
      <c r="Y193" s="14">
        <v>3.7922645711688898</v>
      </c>
      <c r="Z193" s="5">
        <v>4.5683283203960999E-2</v>
      </c>
      <c r="AA193" s="6">
        <v>4.8771005940361697E-2</v>
      </c>
      <c r="AB193" s="5">
        <v>8.9534740702401105</v>
      </c>
      <c r="AC193" s="5">
        <v>0.157960323177255</v>
      </c>
      <c r="AD193" s="6">
        <v>0.16017462516244299</v>
      </c>
      <c r="AE193" s="14">
        <v>1.95505117958976</v>
      </c>
      <c r="AF193" s="5">
        <v>5.1470431195742501</v>
      </c>
      <c r="AG193" s="6">
        <v>5.1615843308491103</v>
      </c>
      <c r="AH193" s="5">
        <v>0.39841213240148099</v>
      </c>
      <c r="AI193" s="5">
        <v>0.246712852249139</v>
      </c>
      <c r="AJ193" s="6">
        <v>0.25315994651249202</v>
      </c>
      <c r="AK193" s="14">
        <v>3.6015050053272901</v>
      </c>
      <c r="AL193" s="5">
        <v>0.20193003907551499</v>
      </c>
      <c r="AM193" s="6">
        <v>0.21448005377198001</v>
      </c>
      <c r="AN193" s="5">
        <v>8.2750823116593697</v>
      </c>
      <c r="AO193" s="5">
        <v>0.300538181614739</v>
      </c>
      <c r="AP193" s="6">
        <v>0.23805477985277901</v>
      </c>
      <c r="AQ193" s="5">
        <v>37.119554688049902</v>
      </c>
      <c r="AR193" s="5">
        <v>29.357383810136401</v>
      </c>
      <c r="AS193" s="6">
        <v>28.858408705760301</v>
      </c>
      <c r="AT193" s="5">
        <v>2.4452400237663299</v>
      </c>
      <c r="AU193" s="5">
        <v>13.750522814237099</v>
      </c>
      <c r="AV193" s="17">
        <v>8.1278120864841199</v>
      </c>
      <c r="AW193" s="18">
        <v>97.833385957729405</v>
      </c>
      <c r="AX193" s="5">
        <v>537.77659451219802</v>
      </c>
      <c r="AY193" s="6">
        <v>541.20727375960496</v>
      </c>
      <c r="AZ193" s="14">
        <v>0.89646118133851005</v>
      </c>
      <c r="BA193" s="5">
        <v>2.6263503508767299</v>
      </c>
      <c r="BB193" s="6">
        <v>2.6250485315612599</v>
      </c>
      <c r="BC193" s="5">
        <v>7.0133961698734704E-2</v>
      </c>
    </row>
    <row r="194" spans="1:55" x14ac:dyDescent="0.25">
      <c r="A194" s="3" t="s">
        <v>160</v>
      </c>
      <c r="B194" s="3" t="s">
        <v>38</v>
      </c>
      <c r="C194" s="4" t="s">
        <v>178</v>
      </c>
      <c r="D194" s="4" t="str">
        <f t="shared" ref="D194:D257" si="9">LEFT(C194,LEN(C194)-1)</f>
        <v>A11-26</v>
      </c>
      <c r="E194" s="4" t="str">
        <f>VLOOKUP(D194,'Subject characteristics'!$A$1:$D$53,2,FALSE)</f>
        <v>M</v>
      </c>
      <c r="F194" s="4">
        <f>VLOOKUP(D194,'Subject characteristics'!$A$1:$D$53,3,FALSE)</f>
        <v>21</v>
      </c>
      <c r="G194" s="4">
        <f>VLOOKUP(D194,'Subject characteristics'!$A$1:$D$53,4,FALSE)</f>
        <v>6</v>
      </c>
      <c r="H194" s="4">
        <v>1</v>
      </c>
      <c r="I194" s="4" t="str">
        <f t="shared" ref="I194:I247" si="10">RIGHT(C194,1)</f>
        <v>d</v>
      </c>
      <c r="J194" s="4" t="str">
        <f t="shared" ref="J194:J257" si="11">IF(LEFT(C194,3) = "A11", "case","control")</f>
        <v>case</v>
      </c>
      <c r="K194" s="5">
        <v>13.958109840364701</v>
      </c>
      <c r="L194" s="6">
        <v>13.693104201341701</v>
      </c>
      <c r="M194" s="5">
        <v>2.7369584230204</v>
      </c>
      <c r="N194" s="5">
        <v>846232.06889099104</v>
      </c>
      <c r="O194" s="6">
        <v>848413.41610294499</v>
      </c>
      <c r="P194" s="14">
        <v>0.36360702846486698</v>
      </c>
      <c r="Q194" s="5">
        <v>8.8162464973096405E-2</v>
      </c>
      <c r="R194" s="6">
        <v>6.6707947770166795E-2</v>
      </c>
      <c r="S194" s="5">
        <v>45.483739519444498</v>
      </c>
      <c r="T194" s="5">
        <v>5.2285321264988601E-3</v>
      </c>
      <c r="U194" s="6">
        <v>8.9719349704451799E-3</v>
      </c>
      <c r="V194" s="14">
        <v>59.005901054499198</v>
      </c>
      <c r="W194" s="5">
        <v>0.14204757796943401</v>
      </c>
      <c r="X194" s="6">
        <v>0.140163899093914</v>
      </c>
      <c r="Y194" s="14">
        <v>1.9005779877250499</v>
      </c>
      <c r="Z194" s="5">
        <v>4.6454564995922203E-2</v>
      </c>
      <c r="AA194" s="6">
        <v>4.9156646836342299E-2</v>
      </c>
      <c r="AB194" s="5">
        <v>7.7737621080755099</v>
      </c>
      <c r="AC194" s="5">
        <v>0.64114914955511104</v>
      </c>
      <c r="AD194" s="6">
        <v>0.61267282969216097</v>
      </c>
      <c r="AE194" s="14">
        <v>6.5730999980680602</v>
      </c>
      <c r="AF194" s="5">
        <v>4.61141507365965</v>
      </c>
      <c r="AG194" s="6">
        <v>4.5868348453019401</v>
      </c>
      <c r="AH194" s="5">
        <v>0.75785794522985395</v>
      </c>
      <c r="AI194" s="5">
        <v>2.70582275846651</v>
      </c>
      <c r="AJ194" s="6">
        <v>2.6922466192370398</v>
      </c>
      <c r="AK194" s="14">
        <v>0.71314269969867505</v>
      </c>
      <c r="AL194" s="5">
        <v>0.14495284457605701</v>
      </c>
      <c r="AM194" s="6">
        <v>0.14115859013991999</v>
      </c>
      <c r="AN194" s="5">
        <v>3.8013174241544498</v>
      </c>
      <c r="AO194" s="5">
        <v>0.21040599500704801</v>
      </c>
      <c r="AP194" s="6">
        <v>0.21840588676147801</v>
      </c>
      <c r="AQ194" s="5">
        <v>5.1800597430722402</v>
      </c>
      <c r="AR194" s="5">
        <v>68.844061948029207</v>
      </c>
      <c r="AS194" s="6">
        <v>68.759303961591101</v>
      </c>
      <c r="AT194" s="5">
        <v>0.174326799478979</v>
      </c>
      <c r="AU194" s="5">
        <v>14.9232663802542</v>
      </c>
      <c r="AV194" s="17">
        <v>13.0220813868101</v>
      </c>
      <c r="AW194" s="18">
        <v>20.647095671142601</v>
      </c>
      <c r="AX194" s="5">
        <v>580.54969088985899</v>
      </c>
      <c r="AY194" s="6">
        <v>581.57508668253195</v>
      </c>
      <c r="AZ194" s="14">
        <v>0.24934504073583</v>
      </c>
      <c r="BA194" s="5">
        <v>3.5022665584937598</v>
      </c>
      <c r="BB194" s="6">
        <v>3.39894990876356</v>
      </c>
      <c r="BC194" s="5">
        <v>4.2987337615853702</v>
      </c>
    </row>
    <row r="195" spans="1:55" x14ac:dyDescent="0.25">
      <c r="A195" s="3" t="s">
        <v>160</v>
      </c>
      <c r="B195" s="3" t="s">
        <v>38</v>
      </c>
      <c r="C195" s="4" t="s">
        <v>178</v>
      </c>
      <c r="D195" s="4" t="str">
        <f t="shared" si="9"/>
        <v>A11-26</v>
      </c>
      <c r="E195" s="4" t="str">
        <f>VLOOKUP(D195,'Subject characteristics'!$A$1:$D$53,2,FALSE)</f>
        <v>M</v>
      </c>
      <c r="F195" s="4">
        <f>VLOOKUP(D195,'Subject characteristics'!$A$1:$D$53,3,FALSE)</f>
        <v>21</v>
      </c>
      <c r="G195" s="4">
        <f>VLOOKUP(D195,'Subject characteristics'!$A$1:$D$53,4,FALSE)</f>
        <v>6</v>
      </c>
      <c r="H195" s="4">
        <v>2</v>
      </c>
      <c r="I195" s="4" t="str">
        <f t="shared" si="10"/>
        <v>d</v>
      </c>
      <c r="J195" s="4" t="str">
        <f t="shared" si="11"/>
        <v>case</v>
      </c>
      <c r="K195" s="5">
        <v>13.4280985623188</v>
      </c>
      <c r="L195" s="6">
        <v>13.693104201341701</v>
      </c>
      <c r="M195" s="5">
        <v>2.7369584230204</v>
      </c>
      <c r="N195" s="5">
        <v>850594.76331489801</v>
      </c>
      <c r="O195" s="6">
        <v>848413.41610294499</v>
      </c>
      <c r="P195" s="14">
        <v>0.36360702846486698</v>
      </c>
      <c r="Q195" s="5">
        <v>4.5253430567237303E-2</v>
      </c>
      <c r="R195" s="6">
        <v>6.6707947770166795E-2</v>
      </c>
      <c r="S195" s="5">
        <v>45.483739519444498</v>
      </c>
      <c r="T195" s="5">
        <v>1.2715337814391501E-2</v>
      </c>
      <c r="U195" s="6">
        <v>8.9719349704451799E-3</v>
      </c>
      <c r="V195" s="14">
        <v>59.005901054499198</v>
      </c>
      <c r="W195" s="5">
        <v>0.13828022021839401</v>
      </c>
      <c r="X195" s="6">
        <v>0.140163899093914</v>
      </c>
      <c r="Y195" s="14">
        <v>1.9005779877250499</v>
      </c>
      <c r="Z195" s="5">
        <v>5.1858728676762299E-2</v>
      </c>
      <c r="AA195" s="6">
        <v>4.9156646836342299E-2</v>
      </c>
      <c r="AB195" s="5">
        <v>7.7737621080755099</v>
      </c>
      <c r="AC195" s="5">
        <v>0.58419650982921001</v>
      </c>
      <c r="AD195" s="6">
        <v>0.61267282969216097</v>
      </c>
      <c r="AE195" s="14">
        <v>6.5730999980680602</v>
      </c>
      <c r="AF195" s="5">
        <v>4.5622546169442399</v>
      </c>
      <c r="AG195" s="6">
        <v>4.5868348453019401</v>
      </c>
      <c r="AH195" s="5">
        <v>0.75785794522985395</v>
      </c>
      <c r="AI195" s="5">
        <v>2.6786704800075798</v>
      </c>
      <c r="AJ195" s="6">
        <v>2.6922466192370398</v>
      </c>
      <c r="AK195" s="14">
        <v>0.71314269969867505</v>
      </c>
      <c r="AL195" s="5">
        <v>0.13736433570378201</v>
      </c>
      <c r="AM195" s="6">
        <v>0.14115859013991999</v>
      </c>
      <c r="AN195" s="5">
        <v>3.8013174241544498</v>
      </c>
      <c r="AO195" s="5">
        <v>0.22640577851590701</v>
      </c>
      <c r="AP195" s="6">
        <v>0.21840588676147801</v>
      </c>
      <c r="AQ195" s="5">
        <v>5.1800597430722402</v>
      </c>
      <c r="AR195" s="5">
        <v>68.674545975152895</v>
      </c>
      <c r="AS195" s="6">
        <v>68.759303961591101</v>
      </c>
      <c r="AT195" s="5">
        <v>0.174326799478979</v>
      </c>
      <c r="AU195" s="5">
        <v>11.120896393366101</v>
      </c>
      <c r="AV195" s="17">
        <v>13.0220813868101</v>
      </c>
      <c r="AW195" s="18">
        <v>20.647095671142601</v>
      </c>
      <c r="AX195" s="5">
        <v>582.60048247520399</v>
      </c>
      <c r="AY195" s="6">
        <v>581.57508668253195</v>
      </c>
      <c r="AZ195" s="14">
        <v>0.24934504073583</v>
      </c>
      <c r="BA195" s="5">
        <v>3.2956332590333699</v>
      </c>
      <c r="BB195" s="6">
        <v>3.39894990876356</v>
      </c>
      <c r="BC195" s="5">
        <v>4.2987337615853702</v>
      </c>
    </row>
    <row r="196" spans="1:55" x14ac:dyDescent="0.25">
      <c r="A196" s="3" t="s">
        <v>160</v>
      </c>
      <c r="B196" s="3" t="s">
        <v>48</v>
      </c>
      <c r="C196" s="4" t="s">
        <v>183</v>
      </c>
      <c r="D196" s="4" t="str">
        <f t="shared" si="9"/>
        <v>A11-26</v>
      </c>
      <c r="E196" s="4" t="str">
        <f>VLOOKUP(D196,'Subject characteristics'!$A$1:$D$53,2,FALSE)</f>
        <v>M</v>
      </c>
      <c r="F196" s="4">
        <f>VLOOKUP(D196,'Subject characteristics'!$A$1:$D$53,3,FALSE)</f>
        <v>21</v>
      </c>
      <c r="G196" s="4">
        <f>VLOOKUP(D196,'Subject characteristics'!$A$1:$D$53,4,FALSE)</f>
        <v>6</v>
      </c>
      <c r="H196" s="4">
        <v>1</v>
      </c>
      <c r="I196" s="4" t="str">
        <f t="shared" si="10"/>
        <v>e</v>
      </c>
      <c r="J196" s="4" t="str">
        <f t="shared" si="11"/>
        <v>case</v>
      </c>
      <c r="K196" s="5">
        <v>14.9090594505849</v>
      </c>
      <c r="L196" s="6">
        <v>14.7214527221483</v>
      </c>
      <c r="M196" s="5">
        <v>1.8022404769087501</v>
      </c>
      <c r="N196" s="5">
        <v>190547.387114802</v>
      </c>
      <c r="O196" s="6">
        <v>192920.75960903001</v>
      </c>
      <c r="P196" s="14">
        <v>1.7398104676253801</v>
      </c>
      <c r="Q196" s="5">
        <v>7.6449145859644005E-2</v>
      </c>
      <c r="R196" s="6">
        <v>6.3773226615819703E-2</v>
      </c>
      <c r="S196" s="5">
        <v>28.1096909493921</v>
      </c>
      <c r="T196" s="5" t="s">
        <v>224</v>
      </c>
      <c r="U196" s="6" t="s">
        <v>224</v>
      </c>
      <c r="V196" s="14" t="s">
        <v>224</v>
      </c>
      <c r="W196" s="5">
        <v>0.14251839268905001</v>
      </c>
      <c r="X196" s="6">
        <v>0.144518893629139</v>
      </c>
      <c r="Y196" s="14">
        <v>1.9576233182868099</v>
      </c>
      <c r="Z196" s="5">
        <v>4.5104949217424598E-2</v>
      </c>
      <c r="AA196" s="6">
        <v>4.5876182329038999E-2</v>
      </c>
      <c r="AB196" s="5">
        <v>2.3774609630188301</v>
      </c>
      <c r="AC196" s="5">
        <v>0.22453202363838401</v>
      </c>
      <c r="AD196" s="6">
        <v>0.225951067665974</v>
      </c>
      <c r="AE196" s="14">
        <v>0.88817075756841901</v>
      </c>
      <c r="AF196" s="5">
        <v>5.1019140517589499</v>
      </c>
      <c r="AG196" s="6">
        <v>5.0485084410587797</v>
      </c>
      <c r="AH196" s="5">
        <v>1.49602481288832</v>
      </c>
      <c r="AI196" s="5">
        <v>0.247850331314413</v>
      </c>
      <c r="AJ196" s="6">
        <v>0.24386966216024</v>
      </c>
      <c r="AK196" s="14">
        <v>2.30841190137573</v>
      </c>
      <c r="AL196" s="5">
        <v>0.15785828363042001</v>
      </c>
      <c r="AM196" s="6">
        <v>0.153303105832683</v>
      </c>
      <c r="AN196" s="5">
        <v>4.2021289690052299</v>
      </c>
      <c r="AO196" s="5">
        <v>0.25297626269881701</v>
      </c>
      <c r="AP196" s="6">
        <v>0.23436029944033501</v>
      </c>
      <c r="AQ196" s="5">
        <v>11.2335356200064</v>
      </c>
      <c r="AR196" s="5">
        <v>12.1331305645411</v>
      </c>
      <c r="AS196" s="6">
        <v>12.1911206965832</v>
      </c>
      <c r="AT196" s="5">
        <v>0.67270625284476804</v>
      </c>
      <c r="AU196" s="5">
        <v>13.1330550208492</v>
      </c>
      <c r="AV196" s="17">
        <v>12.126975707107601</v>
      </c>
      <c r="AW196" s="18">
        <v>11.7326120269406</v>
      </c>
      <c r="AX196" s="5">
        <v>578.086912800758</v>
      </c>
      <c r="AY196" s="6">
        <v>581.77809531976902</v>
      </c>
      <c r="AZ196" s="14">
        <v>0.89727001095008896</v>
      </c>
      <c r="BA196" s="5">
        <v>2.1886184063052299</v>
      </c>
      <c r="BB196" s="6">
        <v>2.25227487858161</v>
      </c>
      <c r="BC196" s="5">
        <v>3.99701862690817</v>
      </c>
    </row>
    <row r="197" spans="1:55" x14ac:dyDescent="0.25">
      <c r="A197" s="3" t="s">
        <v>160</v>
      </c>
      <c r="B197" s="3" t="s">
        <v>48</v>
      </c>
      <c r="C197" s="4" t="s">
        <v>183</v>
      </c>
      <c r="D197" s="4" t="str">
        <f t="shared" si="9"/>
        <v>A11-26</v>
      </c>
      <c r="E197" s="4" t="str">
        <f>VLOOKUP(D197,'Subject characteristics'!$A$1:$D$53,2,FALSE)</f>
        <v>M</v>
      </c>
      <c r="F197" s="4">
        <f>VLOOKUP(D197,'Subject characteristics'!$A$1:$D$53,3,FALSE)</f>
        <v>21</v>
      </c>
      <c r="G197" s="4">
        <f>VLOOKUP(D197,'Subject characteristics'!$A$1:$D$53,4,FALSE)</f>
        <v>6</v>
      </c>
      <c r="H197" s="4">
        <v>2</v>
      </c>
      <c r="I197" s="4" t="str">
        <f t="shared" si="10"/>
        <v>e</v>
      </c>
      <c r="J197" s="4" t="str">
        <f t="shared" si="11"/>
        <v>case</v>
      </c>
      <c r="K197" s="5">
        <v>14.5338459937116</v>
      </c>
      <c r="L197" s="6">
        <v>14.7214527221483</v>
      </c>
      <c r="M197" s="5">
        <v>1.8022404769087501</v>
      </c>
      <c r="N197" s="5">
        <v>195294.13210325799</v>
      </c>
      <c r="O197" s="6">
        <v>192920.75960903001</v>
      </c>
      <c r="P197" s="14">
        <v>1.7398104676253801</v>
      </c>
      <c r="Q197" s="5">
        <v>5.1097307371995401E-2</v>
      </c>
      <c r="R197" s="6">
        <v>6.3773226615819703E-2</v>
      </c>
      <c r="S197" s="5">
        <v>28.1096909493921</v>
      </c>
      <c r="T197" s="5" t="s">
        <v>224</v>
      </c>
      <c r="U197" s="6" t="s">
        <v>224</v>
      </c>
      <c r="V197" s="14" t="s">
        <v>224</v>
      </c>
      <c r="W197" s="5">
        <v>0.146519394569228</v>
      </c>
      <c r="X197" s="6">
        <v>0.144518893629139</v>
      </c>
      <c r="Y197" s="14">
        <v>1.9576233182868099</v>
      </c>
      <c r="Z197" s="5">
        <v>4.6647415440653303E-2</v>
      </c>
      <c r="AA197" s="6">
        <v>4.5876182329038999E-2</v>
      </c>
      <c r="AB197" s="5">
        <v>2.3774609630188301</v>
      </c>
      <c r="AC197" s="5">
        <v>0.227370111693565</v>
      </c>
      <c r="AD197" s="6">
        <v>0.225951067665974</v>
      </c>
      <c r="AE197" s="14">
        <v>0.88817075756841901</v>
      </c>
      <c r="AF197" s="5">
        <v>4.9951028303586096</v>
      </c>
      <c r="AG197" s="6">
        <v>5.0485084410587797</v>
      </c>
      <c r="AH197" s="5">
        <v>1.49602481288832</v>
      </c>
      <c r="AI197" s="5">
        <v>0.239888993006067</v>
      </c>
      <c r="AJ197" s="6">
        <v>0.24386966216024</v>
      </c>
      <c r="AK197" s="14">
        <v>2.30841190137573</v>
      </c>
      <c r="AL197" s="5">
        <v>0.14874792803494699</v>
      </c>
      <c r="AM197" s="6">
        <v>0.153303105832683</v>
      </c>
      <c r="AN197" s="5">
        <v>4.2021289690052299</v>
      </c>
      <c r="AO197" s="5">
        <v>0.21574433618185401</v>
      </c>
      <c r="AP197" s="6">
        <v>0.23436029944033501</v>
      </c>
      <c r="AQ197" s="5">
        <v>11.2335356200064</v>
      </c>
      <c r="AR197" s="5">
        <v>12.249110828625399</v>
      </c>
      <c r="AS197" s="6">
        <v>12.1911206965832</v>
      </c>
      <c r="AT197" s="5">
        <v>0.67270625284476804</v>
      </c>
      <c r="AU197" s="5">
        <v>11.120896393366101</v>
      </c>
      <c r="AV197" s="17">
        <v>12.126975707107601</v>
      </c>
      <c r="AW197" s="18">
        <v>11.7326120269406</v>
      </c>
      <c r="AX197" s="5">
        <v>585.46927783878095</v>
      </c>
      <c r="AY197" s="6">
        <v>581.77809531976902</v>
      </c>
      <c r="AZ197" s="14">
        <v>0.89727001095008896</v>
      </c>
      <c r="BA197" s="5">
        <v>2.3159313508579902</v>
      </c>
      <c r="BB197" s="6">
        <v>2.25227487858161</v>
      </c>
      <c r="BC197" s="5">
        <v>3.99701862690817</v>
      </c>
    </row>
    <row r="198" spans="1:55" x14ac:dyDescent="0.25">
      <c r="A198" s="3" t="s">
        <v>160</v>
      </c>
      <c r="B198" s="3" t="s">
        <v>58</v>
      </c>
      <c r="C198" s="4" t="s">
        <v>188</v>
      </c>
      <c r="D198" s="4" t="str">
        <f t="shared" si="9"/>
        <v>A11-26</v>
      </c>
      <c r="E198" s="4" t="str">
        <f>VLOOKUP(D198,'Subject characteristics'!$A$1:$D$53,2,FALSE)</f>
        <v>M</v>
      </c>
      <c r="F198" s="4">
        <f>VLOOKUP(D198,'Subject characteristics'!$A$1:$D$53,3,FALSE)</f>
        <v>21</v>
      </c>
      <c r="G198" s="4">
        <f>VLOOKUP(D198,'Subject characteristics'!$A$1:$D$53,4,FALSE)</f>
        <v>6</v>
      </c>
      <c r="H198" s="4">
        <v>1</v>
      </c>
      <c r="I198" s="4" t="str">
        <f t="shared" si="10"/>
        <v>f</v>
      </c>
      <c r="J198" s="4" t="str">
        <f t="shared" si="11"/>
        <v>case</v>
      </c>
      <c r="K198" s="5">
        <v>11.551432980704799</v>
      </c>
      <c r="L198" s="6">
        <v>11.3865652722632</v>
      </c>
      <c r="M198" s="5">
        <v>2.0476600599077202</v>
      </c>
      <c r="N198" s="5">
        <v>230512.46476228701</v>
      </c>
      <c r="O198" s="6">
        <v>231589.80690666201</v>
      </c>
      <c r="P198" s="14">
        <v>0.65788382150434099</v>
      </c>
      <c r="Q198" s="5">
        <v>2.9686151713634399E-2</v>
      </c>
      <c r="R198" s="6">
        <v>6.1853859336707201E-2</v>
      </c>
      <c r="S198" s="5">
        <v>73.547566601078103</v>
      </c>
      <c r="T198" s="5" t="s">
        <v>224</v>
      </c>
      <c r="U198" s="6" t="s">
        <v>224</v>
      </c>
      <c r="V198" s="14" t="s">
        <v>224</v>
      </c>
      <c r="W198" s="5">
        <v>0.147931123985586</v>
      </c>
      <c r="X198" s="6">
        <v>0.15275191171583399</v>
      </c>
      <c r="Y198" s="14">
        <v>4.4632000430354903</v>
      </c>
      <c r="Z198" s="5">
        <v>4.2214967628734799E-2</v>
      </c>
      <c r="AA198" s="6">
        <v>4.71334316307725E-2</v>
      </c>
      <c r="AB198" s="5">
        <v>14.757589797862799</v>
      </c>
      <c r="AC198" s="5">
        <v>0.21456581391132301</v>
      </c>
      <c r="AD198" s="6">
        <v>0.19068476245827601</v>
      </c>
      <c r="AE198" s="14">
        <v>17.711382080683499</v>
      </c>
      <c r="AF198" s="5">
        <v>4.2873203050473698</v>
      </c>
      <c r="AG198" s="6">
        <v>4.4077312146728396</v>
      </c>
      <c r="AH198" s="5">
        <v>3.8633649185133301</v>
      </c>
      <c r="AI198" s="5">
        <v>0.23458277155531099</v>
      </c>
      <c r="AJ198" s="6">
        <v>0.25563231405343301</v>
      </c>
      <c r="AK198" s="14">
        <v>11.645064745754899</v>
      </c>
      <c r="AL198" s="5">
        <v>0.129019649408499</v>
      </c>
      <c r="AM198" s="6">
        <v>0.140402014759229</v>
      </c>
      <c r="AN198" s="5">
        <v>11.4650031756975</v>
      </c>
      <c r="AO198" s="5">
        <v>0.21841157662527699</v>
      </c>
      <c r="AP198" s="6">
        <v>0.21574369568515001</v>
      </c>
      <c r="AQ198" s="5">
        <v>1.7488128199255999</v>
      </c>
      <c r="AR198" s="5">
        <v>13.875516729129</v>
      </c>
      <c r="AS198" s="6">
        <v>14.363214206868699</v>
      </c>
      <c r="AT198" s="5">
        <v>4.8019083849961399</v>
      </c>
      <c r="AU198" s="5">
        <v>8.7604785312022901</v>
      </c>
      <c r="AV198" s="17">
        <v>9.9406874622842203</v>
      </c>
      <c r="AW198" s="18">
        <v>16.790262072945001</v>
      </c>
      <c r="AX198" s="5">
        <v>541.93698054599099</v>
      </c>
      <c r="AY198" s="6">
        <v>532.23763165726996</v>
      </c>
      <c r="AZ198" s="14">
        <v>2.5772230163256702</v>
      </c>
      <c r="BA198" s="5">
        <v>2.3586105584019998</v>
      </c>
      <c r="BB198" s="6">
        <v>2.4216892501023199</v>
      </c>
      <c r="BC198" s="5">
        <v>3.68365764912134</v>
      </c>
    </row>
    <row r="199" spans="1:55" x14ac:dyDescent="0.25">
      <c r="A199" s="3" t="s">
        <v>160</v>
      </c>
      <c r="B199" s="3" t="s">
        <v>58</v>
      </c>
      <c r="C199" s="4" t="s">
        <v>188</v>
      </c>
      <c r="D199" s="4" t="str">
        <f t="shared" si="9"/>
        <v>A11-26</v>
      </c>
      <c r="E199" s="4" t="str">
        <f>VLOOKUP(D199,'Subject characteristics'!$A$1:$D$53,2,FALSE)</f>
        <v>M</v>
      </c>
      <c r="F199" s="4">
        <f>VLOOKUP(D199,'Subject characteristics'!$A$1:$D$53,3,FALSE)</f>
        <v>21</v>
      </c>
      <c r="G199" s="4">
        <f>VLOOKUP(D199,'Subject characteristics'!$A$1:$D$53,4,FALSE)</f>
        <v>6</v>
      </c>
      <c r="H199" s="4">
        <v>2</v>
      </c>
      <c r="I199" s="4" t="str">
        <f t="shared" si="10"/>
        <v>f</v>
      </c>
      <c r="J199" s="4" t="str">
        <f t="shared" si="11"/>
        <v>case</v>
      </c>
      <c r="K199" s="5">
        <v>11.2216975638216</v>
      </c>
      <c r="L199" s="6">
        <v>11.3865652722632</v>
      </c>
      <c r="M199" s="5">
        <v>2.0476600599077202</v>
      </c>
      <c r="N199" s="5">
        <v>232667.149051038</v>
      </c>
      <c r="O199" s="6">
        <v>231589.80690666201</v>
      </c>
      <c r="P199" s="14">
        <v>0.65788382150434099</v>
      </c>
      <c r="Q199" s="5">
        <v>9.4021566959779895E-2</v>
      </c>
      <c r="R199" s="6">
        <v>6.1853859336707201E-2</v>
      </c>
      <c r="S199" s="5">
        <v>73.547566601078103</v>
      </c>
      <c r="T199" s="5">
        <v>1.6880178340953698E-2</v>
      </c>
      <c r="U199" s="6" t="s">
        <v>224</v>
      </c>
      <c r="V199" s="14" t="s">
        <v>224</v>
      </c>
      <c r="W199" s="5">
        <v>0.15757269944608199</v>
      </c>
      <c r="X199" s="6">
        <v>0.15275191171583399</v>
      </c>
      <c r="Y199" s="14">
        <v>4.4632000430354903</v>
      </c>
      <c r="Z199" s="5">
        <v>5.2051895632810097E-2</v>
      </c>
      <c r="AA199" s="6">
        <v>4.71334316307725E-2</v>
      </c>
      <c r="AB199" s="5">
        <v>14.757589797862799</v>
      </c>
      <c r="AC199" s="5">
        <v>0.16680371100522801</v>
      </c>
      <c r="AD199" s="6">
        <v>0.19068476245827601</v>
      </c>
      <c r="AE199" s="14">
        <v>17.711382080683499</v>
      </c>
      <c r="AF199" s="5">
        <v>4.52814212429832</v>
      </c>
      <c r="AG199" s="6">
        <v>4.4077312146728396</v>
      </c>
      <c r="AH199" s="5">
        <v>3.8633649185133301</v>
      </c>
      <c r="AI199" s="5">
        <v>0.27668185655155603</v>
      </c>
      <c r="AJ199" s="6">
        <v>0.25563231405343301</v>
      </c>
      <c r="AK199" s="14">
        <v>11.645064745754899</v>
      </c>
      <c r="AL199" s="5">
        <v>0.15178438010996001</v>
      </c>
      <c r="AM199" s="6">
        <v>0.140402014759229</v>
      </c>
      <c r="AN199" s="5">
        <v>11.4650031756975</v>
      </c>
      <c r="AO199" s="5">
        <v>0.21307581474502399</v>
      </c>
      <c r="AP199" s="6">
        <v>0.21574369568515001</v>
      </c>
      <c r="AQ199" s="5">
        <v>1.7488128199255999</v>
      </c>
      <c r="AR199" s="5">
        <v>14.850911684608301</v>
      </c>
      <c r="AS199" s="6">
        <v>14.363214206868699</v>
      </c>
      <c r="AT199" s="5">
        <v>4.8019083849961399</v>
      </c>
      <c r="AU199" s="5">
        <v>11.120896393366101</v>
      </c>
      <c r="AV199" s="17">
        <v>9.9406874622842203</v>
      </c>
      <c r="AW199" s="18">
        <v>16.790262072945001</v>
      </c>
      <c r="AX199" s="5">
        <v>522.53828276854904</v>
      </c>
      <c r="AY199" s="6">
        <v>532.23763165726996</v>
      </c>
      <c r="AZ199" s="14">
        <v>2.5772230163256702</v>
      </c>
      <c r="BA199" s="5">
        <v>2.48476794180264</v>
      </c>
      <c r="BB199" s="6">
        <v>2.4216892501023199</v>
      </c>
      <c r="BC199" s="5">
        <v>3.68365764912134</v>
      </c>
    </row>
    <row r="200" spans="1:55" x14ac:dyDescent="0.25">
      <c r="A200" s="3" t="s">
        <v>160</v>
      </c>
      <c r="B200" s="3" t="s">
        <v>10</v>
      </c>
      <c r="C200" s="4" t="s">
        <v>164</v>
      </c>
      <c r="D200" s="4" t="str">
        <f t="shared" si="9"/>
        <v>A11-27</v>
      </c>
      <c r="E200" s="4" t="str">
        <f>VLOOKUP(D200,'Subject characteristics'!$A$1:$D$53,2,FALSE)</f>
        <v>F</v>
      </c>
      <c r="F200" s="4">
        <f>VLOOKUP(D200,'Subject characteristics'!$A$1:$D$53,3,FALSE)</f>
        <v>45</v>
      </c>
      <c r="G200" s="4">
        <f>VLOOKUP(D200,'Subject characteristics'!$A$1:$D$53,4,FALSE)</f>
        <v>10</v>
      </c>
      <c r="H200" s="4">
        <v>1</v>
      </c>
      <c r="I200" s="4" t="str">
        <f t="shared" si="10"/>
        <v>a</v>
      </c>
      <c r="J200" s="4" t="str">
        <f t="shared" si="11"/>
        <v>case</v>
      </c>
      <c r="K200" s="5">
        <v>65.913154843304895</v>
      </c>
      <c r="L200" s="6">
        <v>65.749050553807706</v>
      </c>
      <c r="M200" s="5">
        <v>0.35297621774861399</v>
      </c>
      <c r="N200" s="5">
        <v>26836684.946543202</v>
      </c>
      <c r="O200" s="6">
        <v>26902071.079606399</v>
      </c>
      <c r="P200" s="14">
        <v>0.34372801965823302</v>
      </c>
      <c r="Q200" s="5" t="s">
        <v>224</v>
      </c>
      <c r="R200" s="6" t="s">
        <v>224</v>
      </c>
      <c r="S200" s="5" t="s">
        <v>224</v>
      </c>
      <c r="T200" s="5">
        <v>8.7891764579552806E-2</v>
      </c>
      <c r="U200" s="6">
        <v>0.102539688847279</v>
      </c>
      <c r="V200" s="14">
        <v>20.202219640910201</v>
      </c>
      <c r="W200" s="5">
        <v>0.184571213252605</v>
      </c>
      <c r="X200" s="6">
        <v>0.19113393180629801</v>
      </c>
      <c r="Y200" s="14">
        <v>4.8558021576591601</v>
      </c>
      <c r="Z200" s="5">
        <v>3.2796091271774498E-2</v>
      </c>
      <c r="AA200" s="6">
        <v>3.4812242820668401E-2</v>
      </c>
      <c r="AB200" s="5">
        <v>8.1904199017953392</v>
      </c>
      <c r="AC200" s="5">
        <v>1.57694931300202</v>
      </c>
      <c r="AD200" s="6">
        <v>1.73366754127973</v>
      </c>
      <c r="AE200" s="14">
        <v>12.7840568404377</v>
      </c>
      <c r="AF200" s="5">
        <v>3.90390533878396</v>
      </c>
      <c r="AG200" s="6">
        <v>4.0278705752926403</v>
      </c>
      <c r="AH200" s="5">
        <v>4.3525062550110896</v>
      </c>
      <c r="AI200" s="5">
        <v>13.928413895718</v>
      </c>
      <c r="AJ200" s="6">
        <v>13.996308295188699</v>
      </c>
      <c r="AK200" s="14">
        <v>0.686017902118915</v>
      </c>
      <c r="AL200" s="5">
        <v>0.118403464229283</v>
      </c>
      <c r="AM200" s="6">
        <v>0.113855746506984</v>
      </c>
      <c r="AN200" s="5">
        <v>5.6487654580745197</v>
      </c>
      <c r="AO200" s="5">
        <v>0.87372188517612603</v>
      </c>
      <c r="AP200" s="6">
        <v>0.90526614567655495</v>
      </c>
      <c r="AQ200" s="5">
        <v>4.9278680339245904</v>
      </c>
      <c r="AR200" s="5">
        <v>36.066765504775397</v>
      </c>
      <c r="AS200" s="6">
        <v>36.037912871540897</v>
      </c>
      <c r="AT200" s="5">
        <v>0.113224607029432</v>
      </c>
      <c r="AU200" s="5">
        <v>9.5989146928599496</v>
      </c>
      <c r="AV200" s="17">
        <v>12.261090536557001</v>
      </c>
      <c r="AW200" s="18">
        <v>30.705956964866299</v>
      </c>
      <c r="AX200" s="5">
        <v>919.843998934654</v>
      </c>
      <c r="AY200" s="6">
        <v>925.47928713687804</v>
      </c>
      <c r="AZ200" s="14">
        <v>0.86112148745338801</v>
      </c>
      <c r="BA200" s="5">
        <v>3.2568455779046102</v>
      </c>
      <c r="BB200" s="6">
        <v>3.2680517744300399</v>
      </c>
      <c r="BC200" s="5">
        <v>0.48493586401768302</v>
      </c>
    </row>
    <row r="201" spans="1:55" x14ac:dyDescent="0.25">
      <c r="A201" s="3" t="s">
        <v>160</v>
      </c>
      <c r="B201" s="3" t="s">
        <v>10</v>
      </c>
      <c r="C201" s="4" t="s">
        <v>164</v>
      </c>
      <c r="D201" s="4" t="str">
        <f t="shared" si="9"/>
        <v>A11-27</v>
      </c>
      <c r="E201" s="4" t="str">
        <f>VLOOKUP(D201,'Subject characteristics'!$A$1:$D$53,2,FALSE)</f>
        <v>F</v>
      </c>
      <c r="F201" s="4">
        <f>VLOOKUP(D201,'Subject characteristics'!$A$1:$D$53,3,FALSE)</f>
        <v>45</v>
      </c>
      <c r="G201" s="4">
        <f>VLOOKUP(D201,'Subject characteristics'!$A$1:$D$53,4,FALSE)</f>
        <v>10</v>
      </c>
      <c r="H201" s="4">
        <v>2</v>
      </c>
      <c r="I201" s="4" t="str">
        <f t="shared" si="10"/>
        <v>a</v>
      </c>
      <c r="J201" s="4" t="str">
        <f t="shared" si="11"/>
        <v>case</v>
      </c>
      <c r="K201" s="5">
        <v>65.584946264310602</v>
      </c>
      <c r="L201" s="6">
        <v>65.749050553807706</v>
      </c>
      <c r="M201" s="5">
        <v>0.35297621774861399</v>
      </c>
      <c r="N201" s="5">
        <v>26967457.212669499</v>
      </c>
      <c r="O201" s="6">
        <v>26902071.079606399</v>
      </c>
      <c r="P201" s="14">
        <v>0.34372801965823302</v>
      </c>
      <c r="Q201" s="5">
        <v>5.8893346288465397E-2</v>
      </c>
      <c r="R201" s="6" t="s">
        <v>224</v>
      </c>
      <c r="S201" s="5" t="s">
        <v>224</v>
      </c>
      <c r="T201" s="5">
        <v>0.117187613115006</v>
      </c>
      <c r="U201" s="6">
        <v>0.102539688847279</v>
      </c>
      <c r="V201" s="14">
        <v>20.202219640910201</v>
      </c>
      <c r="W201" s="5">
        <v>0.19769665035999001</v>
      </c>
      <c r="X201" s="6">
        <v>0.19113393180629801</v>
      </c>
      <c r="Y201" s="14">
        <v>4.8558021576591601</v>
      </c>
      <c r="Z201" s="5">
        <v>3.6828394369562402E-2</v>
      </c>
      <c r="AA201" s="6">
        <v>3.4812242820668401E-2</v>
      </c>
      <c r="AB201" s="5">
        <v>8.1904199017953392</v>
      </c>
      <c r="AC201" s="5">
        <v>1.89038576955744</v>
      </c>
      <c r="AD201" s="6">
        <v>1.73366754127973</v>
      </c>
      <c r="AE201" s="14">
        <v>12.7840568404377</v>
      </c>
      <c r="AF201" s="5">
        <v>4.1518358118013197</v>
      </c>
      <c r="AG201" s="6">
        <v>4.0278705752926403</v>
      </c>
      <c r="AH201" s="5">
        <v>4.3525062550110896</v>
      </c>
      <c r="AI201" s="5">
        <v>14.0642026946595</v>
      </c>
      <c r="AJ201" s="6">
        <v>13.996308295188699</v>
      </c>
      <c r="AK201" s="14">
        <v>0.686017902118915</v>
      </c>
      <c r="AL201" s="5">
        <v>0.109308028784686</v>
      </c>
      <c r="AM201" s="6">
        <v>0.113855746506984</v>
      </c>
      <c r="AN201" s="5">
        <v>5.6487654580745197</v>
      </c>
      <c r="AO201" s="5">
        <v>0.93681040617698397</v>
      </c>
      <c r="AP201" s="6">
        <v>0.90526614567655495</v>
      </c>
      <c r="AQ201" s="5">
        <v>4.9278680339245904</v>
      </c>
      <c r="AR201" s="5">
        <v>36.009060238306397</v>
      </c>
      <c r="AS201" s="6">
        <v>36.037912871540897</v>
      </c>
      <c r="AT201" s="5">
        <v>0.113224607029432</v>
      </c>
      <c r="AU201" s="5">
        <v>14.9232663802542</v>
      </c>
      <c r="AV201" s="17">
        <v>12.261090536557001</v>
      </c>
      <c r="AW201" s="18">
        <v>30.705956964866299</v>
      </c>
      <c r="AX201" s="5">
        <v>931.11457533910198</v>
      </c>
      <c r="AY201" s="6">
        <v>925.47928713687804</v>
      </c>
      <c r="AZ201" s="14">
        <v>0.86112148745338801</v>
      </c>
      <c r="BA201" s="5">
        <v>3.2792579709554701</v>
      </c>
      <c r="BB201" s="6">
        <v>3.2680517744300399</v>
      </c>
      <c r="BC201" s="5">
        <v>0.48493586401768302</v>
      </c>
    </row>
    <row r="202" spans="1:55" x14ac:dyDescent="0.25">
      <c r="A202" s="3" t="s">
        <v>160</v>
      </c>
      <c r="B202" s="3" t="s">
        <v>20</v>
      </c>
      <c r="C202" s="4" t="s">
        <v>169</v>
      </c>
      <c r="D202" s="4" t="str">
        <f t="shared" si="9"/>
        <v>A11-27</v>
      </c>
      <c r="E202" s="4" t="str">
        <f>VLOOKUP(D202,'Subject characteristics'!$A$1:$D$53,2,FALSE)</f>
        <v>F</v>
      </c>
      <c r="F202" s="4">
        <f>VLOOKUP(D202,'Subject characteristics'!$A$1:$D$53,3,FALSE)</f>
        <v>45</v>
      </c>
      <c r="G202" s="4">
        <f>VLOOKUP(D202,'Subject characteristics'!$A$1:$D$53,4,FALSE)</f>
        <v>10</v>
      </c>
      <c r="H202" s="4">
        <v>1</v>
      </c>
      <c r="I202" s="4" t="str">
        <f t="shared" si="10"/>
        <v>b</v>
      </c>
      <c r="J202" s="4" t="str">
        <f t="shared" si="11"/>
        <v>case</v>
      </c>
      <c r="K202" s="5">
        <v>94.142684393709303</v>
      </c>
      <c r="L202" s="6">
        <v>94.534971350645506</v>
      </c>
      <c r="M202" s="5">
        <v>0.58684900086707503</v>
      </c>
      <c r="N202" s="5">
        <v>7727070.2154052397</v>
      </c>
      <c r="O202" s="6">
        <v>7799743.2024128297</v>
      </c>
      <c r="P202" s="14">
        <v>1.3176731743232499</v>
      </c>
      <c r="Q202" s="5">
        <v>3.5520712023525303E-2</v>
      </c>
      <c r="R202" s="6">
        <v>3.2603431868579801E-2</v>
      </c>
      <c r="S202" s="5">
        <v>12.6540579439481</v>
      </c>
      <c r="T202" s="5">
        <v>2.4383096165106099E-2</v>
      </c>
      <c r="U202" s="6" t="s">
        <v>224</v>
      </c>
      <c r="V202" s="14" t="s">
        <v>224</v>
      </c>
      <c r="W202" s="5">
        <v>0.19324486091610399</v>
      </c>
      <c r="X202" s="6">
        <v>0.19347920090936899</v>
      </c>
      <c r="Y202" s="14">
        <v>0.17128807392449899</v>
      </c>
      <c r="Z202" s="5">
        <v>4.0097512502671698E-2</v>
      </c>
      <c r="AA202" s="6">
        <v>4.06748995627483E-2</v>
      </c>
      <c r="AB202" s="5">
        <v>2.00750000584345</v>
      </c>
      <c r="AC202" s="5">
        <v>1.86032916354736</v>
      </c>
      <c r="AD202" s="6">
        <v>1.78532043557707</v>
      </c>
      <c r="AE202" s="14">
        <v>5.9416986596952599</v>
      </c>
      <c r="AF202" s="5">
        <v>4.8145578720498303</v>
      </c>
      <c r="AG202" s="6">
        <v>4.6926702318529596</v>
      </c>
      <c r="AH202" s="5">
        <v>3.6732850453034702</v>
      </c>
      <c r="AI202" s="5">
        <v>14.704628149547601</v>
      </c>
      <c r="AJ202" s="6">
        <v>14.4099527433943</v>
      </c>
      <c r="AK202" s="14">
        <v>2.8919869710938202</v>
      </c>
      <c r="AL202" s="5">
        <v>0.14115830901474999</v>
      </c>
      <c r="AM202" s="6">
        <v>0.15444470924871401</v>
      </c>
      <c r="AN202" s="5">
        <v>12.1660414897934</v>
      </c>
      <c r="AO202" s="5">
        <v>3.4495122452814702</v>
      </c>
      <c r="AP202" s="6">
        <v>3.4351302325167898</v>
      </c>
      <c r="AQ202" s="5">
        <v>0.59209509186858</v>
      </c>
      <c r="AR202" s="5">
        <v>21.401229583530501</v>
      </c>
      <c r="AS202" s="6">
        <v>21.079896287219999</v>
      </c>
      <c r="AT202" s="5">
        <v>2.1557691721657899</v>
      </c>
      <c r="AU202" s="5">
        <v>4.3551475377449202</v>
      </c>
      <c r="AV202" s="17">
        <v>6.5578130344736101</v>
      </c>
      <c r="AW202" s="18">
        <v>47.5011928896051</v>
      </c>
      <c r="AX202" s="5">
        <v>1004.69841011067</v>
      </c>
      <c r="AY202" s="6">
        <v>1021.66526607301</v>
      </c>
      <c r="AZ202" s="14">
        <v>2.3485928913881802</v>
      </c>
      <c r="BA202" s="5">
        <v>3.2715003729140602</v>
      </c>
      <c r="BB202" s="6">
        <v>3.1385826992177002</v>
      </c>
      <c r="BC202" s="5">
        <v>5.9891356970558602</v>
      </c>
    </row>
    <row r="203" spans="1:55" x14ac:dyDescent="0.25">
      <c r="A203" s="3" t="s">
        <v>160</v>
      </c>
      <c r="B203" s="3" t="s">
        <v>20</v>
      </c>
      <c r="C203" s="4" t="s">
        <v>169</v>
      </c>
      <c r="D203" s="4" t="str">
        <f t="shared" si="9"/>
        <v>A11-27</v>
      </c>
      <c r="E203" s="4" t="str">
        <f>VLOOKUP(D203,'Subject characteristics'!$A$1:$D$53,2,FALSE)</f>
        <v>F</v>
      </c>
      <c r="F203" s="4">
        <f>VLOOKUP(D203,'Subject characteristics'!$A$1:$D$53,3,FALSE)</f>
        <v>45</v>
      </c>
      <c r="G203" s="4">
        <f>VLOOKUP(D203,'Subject characteristics'!$A$1:$D$53,4,FALSE)</f>
        <v>10</v>
      </c>
      <c r="H203" s="4">
        <v>2</v>
      </c>
      <c r="I203" s="4" t="str">
        <f t="shared" si="10"/>
        <v>b</v>
      </c>
      <c r="J203" s="4" t="str">
        <f t="shared" si="11"/>
        <v>case</v>
      </c>
      <c r="K203" s="5">
        <v>94.927258307581695</v>
      </c>
      <c r="L203" s="6">
        <v>94.534971350645506</v>
      </c>
      <c r="M203" s="5">
        <v>0.58684900086707503</v>
      </c>
      <c r="N203" s="5">
        <v>7872416.1894204197</v>
      </c>
      <c r="O203" s="6">
        <v>7799743.2024128297</v>
      </c>
      <c r="P203" s="14">
        <v>1.3176731743232499</v>
      </c>
      <c r="Q203" s="5">
        <v>2.9686151713634399E-2</v>
      </c>
      <c r="R203" s="6">
        <v>3.2603431868579801E-2</v>
      </c>
      <c r="S203" s="5">
        <v>12.6540579439481</v>
      </c>
      <c r="T203" s="5" t="s">
        <v>224</v>
      </c>
      <c r="U203" s="6" t="s">
        <v>224</v>
      </c>
      <c r="V203" s="14" t="s">
        <v>224</v>
      </c>
      <c r="W203" s="5">
        <v>0.19371354090263401</v>
      </c>
      <c r="X203" s="6">
        <v>0.19347920090936899</v>
      </c>
      <c r="Y203" s="14">
        <v>0.17128807392449899</v>
      </c>
      <c r="Z203" s="5">
        <v>4.1252286622824798E-2</v>
      </c>
      <c r="AA203" s="6">
        <v>4.06748995627483E-2</v>
      </c>
      <c r="AB203" s="5">
        <v>2.00750000584345</v>
      </c>
      <c r="AC203" s="5">
        <v>1.71031170760677</v>
      </c>
      <c r="AD203" s="6">
        <v>1.78532043557707</v>
      </c>
      <c r="AE203" s="14">
        <v>5.9416986596952599</v>
      </c>
      <c r="AF203" s="5">
        <v>4.5707825916560898</v>
      </c>
      <c r="AG203" s="6">
        <v>4.6926702318529596</v>
      </c>
      <c r="AH203" s="5">
        <v>3.6732850453034702</v>
      </c>
      <c r="AI203" s="5">
        <v>14.1152773372411</v>
      </c>
      <c r="AJ203" s="6">
        <v>14.4099527433943</v>
      </c>
      <c r="AK203" s="14">
        <v>2.8919869710938202</v>
      </c>
      <c r="AL203" s="5">
        <v>0.167731109482678</v>
      </c>
      <c r="AM203" s="6">
        <v>0.15444470924871401</v>
      </c>
      <c r="AN203" s="5">
        <v>12.1660414897934</v>
      </c>
      <c r="AO203" s="5">
        <v>3.4207482197521202</v>
      </c>
      <c r="AP203" s="6">
        <v>3.4351302325167898</v>
      </c>
      <c r="AQ203" s="5">
        <v>0.59209509186858</v>
      </c>
      <c r="AR203" s="5">
        <v>20.7585629909094</v>
      </c>
      <c r="AS203" s="6">
        <v>21.079896287219999</v>
      </c>
      <c r="AT203" s="5">
        <v>2.1557691721657899</v>
      </c>
      <c r="AU203" s="5">
        <v>8.7604785312022901</v>
      </c>
      <c r="AV203" s="17">
        <v>6.5578130344736101</v>
      </c>
      <c r="AW203" s="18">
        <v>47.5011928896051</v>
      </c>
      <c r="AX203" s="5">
        <v>1038.63212203535</v>
      </c>
      <c r="AY203" s="6">
        <v>1021.66526607301</v>
      </c>
      <c r="AZ203" s="14">
        <v>2.3485928913881802</v>
      </c>
      <c r="BA203" s="5">
        <v>3.00566502552135</v>
      </c>
      <c r="BB203" s="6">
        <v>3.1385826992177002</v>
      </c>
      <c r="BC203" s="5">
        <v>5.9891356970558602</v>
      </c>
    </row>
    <row r="204" spans="1:55" x14ac:dyDescent="0.25">
      <c r="A204" s="3" t="s">
        <v>160</v>
      </c>
      <c r="B204" s="3" t="s">
        <v>30</v>
      </c>
      <c r="C204" s="4" t="s">
        <v>174</v>
      </c>
      <c r="D204" s="4" t="str">
        <f t="shared" si="9"/>
        <v>A11-27</v>
      </c>
      <c r="E204" s="4" t="str">
        <f>VLOOKUP(D204,'Subject characteristics'!$A$1:$D$53,2,FALSE)</f>
        <v>F</v>
      </c>
      <c r="F204" s="4">
        <f>VLOOKUP(D204,'Subject characteristics'!$A$1:$D$53,3,FALSE)</f>
        <v>45</v>
      </c>
      <c r="G204" s="4">
        <f>VLOOKUP(D204,'Subject characteristics'!$A$1:$D$53,4,FALSE)</f>
        <v>10</v>
      </c>
      <c r="H204" s="4">
        <v>1</v>
      </c>
      <c r="I204" s="4" t="str">
        <f t="shared" si="10"/>
        <v>c</v>
      </c>
      <c r="J204" s="4" t="str">
        <f t="shared" si="11"/>
        <v>case</v>
      </c>
      <c r="K204" s="5">
        <v>59.386163085139799</v>
      </c>
      <c r="L204" s="6">
        <v>59.540280680111799</v>
      </c>
      <c r="M204" s="5">
        <v>0.36606342885876603</v>
      </c>
      <c r="N204" s="5">
        <v>1934029.7169765099</v>
      </c>
      <c r="O204" s="6">
        <v>1924952.7695428999</v>
      </c>
      <c r="P204" s="14">
        <v>0.66686011047467797</v>
      </c>
      <c r="Q204" s="5">
        <v>5.6943918304862097E-2</v>
      </c>
      <c r="R204" s="6">
        <v>6.6696532082253096E-2</v>
      </c>
      <c r="S204" s="5">
        <v>20.679154135875699</v>
      </c>
      <c r="T204" s="5" t="s">
        <v>224</v>
      </c>
      <c r="U204" s="6" t="s">
        <v>224</v>
      </c>
      <c r="V204" s="14" t="s">
        <v>224</v>
      </c>
      <c r="W204" s="5">
        <v>0.15898291612364099</v>
      </c>
      <c r="X204" s="6">
        <v>0.16614640678950801</v>
      </c>
      <c r="Y204" s="14">
        <v>6.0974569654326203</v>
      </c>
      <c r="Z204" s="5">
        <v>3.97126973537969E-2</v>
      </c>
      <c r="AA204" s="6">
        <v>3.76941497157499E-2</v>
      </c>
      <c r="AB204" s="5">
        <v>7.5732108763537402</v>
      </c>
      <c r="AC204" s="5">
        <v>0.52531051755695102</v>
      </c>
      <c r="AD204" s="6">
        <v>0.50330426487575697</v>
      </c>
      <c r="AE204" s="14">
        <v>6.1834447213429504</v>
      </c>
      <c r="AF204" s="5">
        <v>4.2597229432812496</v>
      </c>
      <c r="AG204" s="6">
        <v>4.3164208483010897</v>
      </c>
      <c r="AH204" s="5">
        <v>1.85762577503898</v>
      </c>
      <c r="AI204" s="5">
        <v>13.4424384022147</v>
      </c>
      <c r="AJ204" s="6">
        <v>13.3380034198006</v>
      </c>
      <c r="AK204" s="14">
        <v>1.10731242051468</v>
      </c>
      <c r="AL204" s="5">
        <v>0.12977813723980899</v>
      </c>
      <c r="AM204" s="6">
        <v>0.118785327733251</v>
      </c>
      <c r="AN204" s="5">
        <v>13.0876267207595</v>
      </c>
      <c r="AO204" s="5">
        <v>1.0248610125014599</v>
      </c>
      <c r="AP204" s="6">
        <v>1.0223493460139099</v>
      </c>
      <c r="AQ204" s="5">
        <v>0.34743826312329701</v>
      </c>
      <c r="AR204" s="5">
        <v>4.9155481710037296</v>
      </c>
      <c r="AS204" s="6">
        <v>4.9058390074941398</v>
      </c>
      <c r="AT204" s="5">
        <v>0.27988751146517099</v>
      </c>
      <c r="AU204" s="5">
        <v>13.750522814237099</v>
      </c>
      <c r="AV204" s="17">
        <v>10.801268702444901</v>
      </c>
      <c r="AW204" s="18">
        <v>38.614678318640102</v>
      </c>
      <c r="AX204" s="5">
        <v>679.33376543132101</v>
      </c>
      <c r="AY204" s="6">
        <v>692.328257850456</v>
      </c>
      <c r="AZ204" s="14">
        <v>2.6543748874778199</v>
      </c>
      <c r="BA204" s="5">
        <v>2.92439116513171</v>
      </c>
      <c r="BB204" s="6">
        <v>2.89194304074186</v>
      </c>
      <c r="BC204" s="5">
        <v>1.5867732157660199</v>
      </c>
    </row>
    <row r="205" spans="1:55" x14ac:dyDescent="0.25">
      <c r="A205" s="3" t="s">
        <v>160</v>
      </c>
      <c r="B205" s="3" t="s">
        <v>30</v>
      </c>
      <c r="C205" s="4" t="s">
        <v>174</v>
      </c>
      <c r="D205" s="4" t="str">
        <f t="shared" si="9"/>
        <v>A11-27</v>
      </c>
      <c r="E205" s="4" t="str">
        <f>VLOOKUP(D205,'Subject characteristics'!$A$1:$D$53,2,FALSE)</f>
        <v>F</v>
      </c>
      <c r="F205" s="4">
        <f>VLOOKUP(D205,'Subject characteristics'!$A$1:$D$53,3,FALSE)</f>
        <v>45</v>
      </c>
      <c r="G205" s="4">
        <f>VLOOKUP(D205,'Subject characteristics'!$A$1:$D$53,4,FALSE)</f>
        <v>10</v>
      </c>
      <c r="H205" s="4">
        <v>2</v>
      </c>
      <c r="I205" s="4" t="str">
        <f t="shared" si="10"/>
        <v>c</v>
      </c>
      <c r="J205" s="4" t="str">
        <f t="shared" si="11"/>
        <v>case</v>
      </c>
      <c r="K205" s="5">
        <v>59.694398275083799</v>
      </c>
      <c r="L205" s="6">
        <v>59.540280680111799</v>
      </c>
      <c r="M205" s="5">
        <v>0.36606342885876603</v>
      </c>
      <c r="N205" s="5">
        <v>1915875.8221092899</v>
      </c>
      <c r="O205" s="6">
        <v>1924952.7695428999</v>
      </c>
      <c r="P205" s="14">
        <v>0.66686011047467797</v>
      </c>
      <c r="Q205" s="5">
        <v>7.6449145859644005E-2</v>
      </c>
      <c r="R205" s="6">
        <v>6.6696532082253096E-2</v>
      </c>
      <c r="S205" s="5">
        <v>20.679154135875699</v>
      </c>
      <c r="T205" s="5" t="s">
        <v>224</v>
      </c>
      <c r="U205" s="6" t="s">
        <v>224</v>
      </c>
      <c r="V205" s="14" t="s">
        <v>224</v>
      </c>
      <c r="W205" s="5">
        <v>0.17330989745537601</v>
      </c>
      <c r="X205" s="6">
        <v>0.16614640678950801</v>
      </c>
      <c r="Y205" s="14">
        <v>6.0974569654326203</v>
      </c>
      <c r="Z205" s="5">
        <v>3.56756020777029E-2</v>
      </c>
      <c r="AA205" s="6">
        <v>3.76941497157499E-2</v>
      </c>
      <c r="AB205" s="5">
        <v>7.5732108763537402</v>
      </c>
      <c r="AC205" s="5">
        <v>0.48129801219456297</v>
      </c>
      <c r="AD205" s="6">
        <v>0.50330426487575697</v>
      </c>
      <c r="AE205" s="14">
        <v>6.1834447213429504</v>
      </c>
      <c r="AF205" s="5">
        <v>4.3731187533209299</v>
      </c>
      <c r="AG205" s="6">
        <v>4.3164208483010897</v>
      </c>
      <c r="AH205" s="5">
        <v>1.85762577503898</v>
      </c>
      <c r="AI205" s="5">
        <v>13.2335684373866</v>
      </c>
      <c r="AJ205" s="6">
        <v>13.3380034198006</v>
      </c>
      <c r="AK205" s="14">
        <v>1.10731242051468</v>
      </c>
      <c r="AL205" s="5">
        <v>0.107792518226693</v>
      </c>
      <c r="AM205" s="6">
        <v>0.118785327733251</v>
      </c>
      <c r="AN205" s="5">
        <v>13.0876267207595</v>
      </c>
      <c r="AO205" s="5">
        <v>1.0198376795263699</v>
      </c>
      <c r="AP205" s="6">
        <v>1.0223493460139099</v>
      </c>
      <c r="AQ205" s="5">
        <v>0.34743826312329701</v>
      </c>
      <c r="AR205" s="5">
        <v>4.89612984398455</v>
      </c>
      <c r="AS205" s="6">
        <v>4.9058390074941398</v>
      </c>
      <c r="AT205" s="5">
        <v>0.27988751146517099</v>
      </c>
      <c r="AU205" s="5">
        <v>7.8520145906528196</v>
      </c>
      <c r="AV205" s="17">
        <v>10.801268702444901</v>
      </c>
      <c r="AW205" s="18">
        <v>38.614678318640102</v>
      </c>
      <c r="AX205" s="5">
        <v>705.32275026959098</v>
      </c>
      <c r="AY205" s="6">
        <v>692.328257850456</v>
      </c>
      <c r="AZ205" s="14">
        <v>2.6543748874778199</v>
      </c>
      <c r="BA205" s="5">
        <v>2.8594949163519998</v>
      </c>
      <c r="BB205" s="6">
        <v>2.89194304074186</v>
      </c>
      <c r="BC205" s="5">
        <v>1.5867732157660199</v>
      </c>
    </row>
    <row r="206" spans="1:55" x14ac:dyDescent="0.25">
      <c r="A206" s="3" t="s">
        <v>160</v>
      </c>
      <c r="B206" s="3" t="s">
        <v>40</v>
      </c>
      <c r="C206" s="4" t="s">
        <v>179</v>
      </c>
      <c r="D206" s="4" t="str">
        <f t="shared" si="9"/>
        <v>A11-27</v>
      </c>
      <c r="E206" s="4" t="str">
        <f>VLOOKUP(D206,'Subject characteristics'!$A$1:$D$53,2,FALSE)</f>
        <v>F</v>
      </c>
      <c r="F206" s="4">
        <f>VLOOKUP(D206,'Subject characteristics'!$A$1:$D$53,3,FALSE)</f>
        <v>45</v>
      </c>
      <c r="G206" s="4">
        <f>VLOOKUP(D206,'Subject characteristics'!$A$1:$D$53,4,FALSE)</f>
        <v>10</v>
      </c>
      <c r="H206" s="4">
        <v>1</v>
      </c>
      <c r="I206" s="4" t="str">
        <f t="shared" si="10"/>
        <v>d</v>
      </c>
      <c r="J206" s="4" t="str">
        <f t="shared" si="11"/>
        <v>case</v>
      </c>
      <c r="K206" s="5">
        <v>88.909579304488901</v>
      </c>
      <c r="L206" s="6">
        <v>87.682507607019602</v>
      </c>
      <c r="M206" s="5">
        <v>1.97911930660435</v>
      </c>
      <c r="N206" s="5">
        <v>7276847.0398581</v>
      </c>
      <c r="O206" s="6">
        <v>7242890.6553096101</v>
      </c>
      <c r="P206" s="14">
        <v>0.66301676834558099</v>
      </c>
      <c r="Q206" s="5" t="s">
        <v>224</v>
      </c>
      <c r="R206" s="6" t="s">
        <v>224</v>
      </c>
      <c r="S206" s="5" t="s">
        <v>224</v>
      </c>
      <c r="T206" s="5" t="s">
        <v>224</v>
      </c>
      <c r="U206" s="6" t="s">
        <v>224</v>
      </c>
      <c r="V206" s="14" t="s">
        <v>224</v>
      </c>
      <c r="W206" s="5">
        <v>0.21829673717519901</v>
      </c>
      <c r="X206" s="6">
        <v>0.22425945391111701</v>
      </c>
      <c r="Y206" s="14">
        <v>3.76017810150659</v>
      </c>
      <c r="Z206" s="5">
        <v>4.2600132207726897E-2</v>
      </c>
      <c r="AA206" s="6">
        <v>4.0867855656320798E-2</v>
      </c>
      <c r="AB206" s="5">
        <v>5.9944642395264403</v>
      </c>
      <c r="AC206" s="5">
        <v>0.30126247630317199</v>
      </c>
      <c r="AD206" s="6">
        <v>0.32305618415533899</v>
      </c>
      <c r="AE206" s="14">
        <v>9.5404325100650098</v>
      </c>
      <c r="AF206" s="5">
        <v>6.2823621106354004</v>
      </c>
      <c r="AG206" s="6">
        <v>6.3444938133611801</v>
      </c>
      <c r="AH206" s="5">
        <v>1.38494100921174</v>
      </c>
      <c r="AI206" s="5">
        <v>12.3602744039055</v>
      </c>
      <c r="AJ206" s="6">
        <v>12.208178602166001</v>
      </c>
      <c r="AK206" s="14">
        <v>1.7619003834189699</v>
      </c>
      <c r="AL206" s="5">
        <v>9.6430037428316795E-2</v>
      </c>
      <c r="AM206" s="6">
        <v>0.11841475316411799</v>
      </c>
      <c r="AN206" s="5">
        <v>26.256089150814301</v>
      </c>
      <c r="AO206" s="5">
        <v>0.10226425346149</v>
      </c>
      <c r="AP206" s="6">
        <v>0.124075000378604</v>
      </c>
      <c r="AQ206" s="5">
        <v>24.8600072549247</v>
      </c>
      <c r="AR206" s="5">
        <v>4.3069122546135796</v>
      </c>
      <c r="AS206" s="6">
        <v>4.3441538826942301</v>
      </c>
      <c r="AT206" s="5">
        <v>1.2123791407645901</v>
      </c>
      <c r="AU206" s="5">
        <v>11.8220730537442</v>
      </c>
      <c r="AV206" s="17">
        <v>13.0842911245186</v>
      </c>
      <c r="AW206" s="18">
        <v>13.642664301596101</v>
      </c>
      <c r="AX206" s="5">
        <v>796.95124935075501</v>
      </c>
      <c r="AY206" s="6">
        <v>800.32923705237499</v>
      </c>
      <c r="AZ206" s="14">
        <v>0.59690384906517002</v>
      </c>
      <c r="BA206" s="5">
        <v>2.73476528353615</v>
      </c>
      <c r="BB206" s="6">
        <v>2.71569197758155</v>
      </c>
      <c r="BC206" s="5">
        <v>0.99325432276387304</v>
      </c>
    </row>
    <row r="207" spans="1:55" x14ac:dyDescent="0.25">
      <c r="A207" s="3" t="s">
        <v>160</v>
      </c>
      <c r="B207" s="3" t="s">
        <v>40</v>
      </c>
      <c r="C207" s="4" t="s">
        <v>179</v>
      </c>
      <c r="D207" s="4" t="str">
        <f t="shared" si="9"/>
        <v>A11-27</v>
      </c>
      <c r="E207" s="4" t="str">
        <f>VLOOKUP(D207,'Subject characteristics'!$A$1:$D$53,2,FALSE)</f>
        <v>F</v>
      </c>
      <c r="F207" s="4">
        <f>VLOOKUP(D207,'Subject characteristics'!$A$1:$D$53,3,FALSE)</f>
        <v>45</v>
      </c>
      <c r="G207" s="4">
        <f>VLOOKUP(D207,'Subject characteristics'!$A$1:$D$53,4,FALSE)</f>
        <v>10</v>
      </c>
      <c r="H207" s="4">
        <v>2</v>
      </c>
      <c r="I207" s="4" t="str">
        <f t="shared" si="10"/>
        <v>d</v>
      </c>
      <c r="J207" s="4" t="str">
        <f t="shared" si="11"/>
        <v>case</v>
      </c>
      <c r="K207" s="5">
        <v>86.455435909550204</v>
      </c>
      <c r="L207" s="6">
        <v>87.682507607019602</v>
      </c>
      <c r="M207" s="5">
        <v>1.97911930660435</v>
      </c>
      <c r="N207" s="5">
        <v>7208934.2707611099</v>
      </c>
      <c r="O207" s="6">
        <v>7242890.6553096101</v>
      </c>
      <c r="P207" s="14">
        <v>0.66301676834558099</v>
      </c>
      <c r="Q207" s="5">
        <v>4.72010657892546E-2</v>
      </c>
      <c r="R207" s="6" t="s">
        <v>224</v>
      </c>
      <c r="S207" s="5" t="s">
        <v>224</v>
      </c>
      <c r="T207" s="5" t="s">
        <v>224</v>
      </c>
      <c r="U207" s="6" t="s">
        <v>224</v>
      </c>
      <c r="V207" s="14" t="s">
        <v>224</v>
      </c>
      <c r="W207" s="5">
        <v>0.23022217064703501</v>
      </c>
      <c r="X207" s="6">
        <v>0.22425945391111701</v>
      </c>
      <c r="Y207" s="14">
        <v>3.76017810150659</v>
      </c>
      <c r="Z207" s="5">
        <v>3.9135579104914699E-2</v>
      </c>
      <c r="AA207" s="6">
        <v>4.0867855656320798E-2</v>
      </c>
      <c r="AB207" s="5">
        <v>5.9944642395264403</v>
      </c>
      <c r="AC207" s="5">
        <v>0.34484989200750599</v>
      </c>
      <c r="AD207" s="6">
        <v>0.32305618415533899</v>
      </c>
      <c r="AE207" s="14">
        <v>9.5404325100650098</v>
      </c>
      <c r="AF207" s="5">
        <v>6.4066255160869696</v>
      </c>
      <c r="AG207" s="6">
        <v>6.3444938133611801</v>
      </c>
      <c r="AH207" s="5">
        <v>1.38494100921174</v>
      </c>
      <c r="AI207" s="5">
        <v>12.056082800426401</v>
      </c>
      <c r="AJ207" s="6">
        <v>12.208178602166001</v>
      </c>
      <c r="AK207" s="14">
        <v>1.7619003834189699</v>
      </c>
      <c r="AL207" s="5">
        <v>0.140399468899919</v>
      </c>
      <c r="AM207" s="6">
        <v>0.11841475316411799</v>
      </c>
      <c r="AN207" s="5">
        <v>26.256089150814301</v>
      </c>
      <c r="AO207" s="5">
        <v>0.14588574729571699</v>
      </c>
      <c r="AP207" s="6">
        <v>0.124075000378604</v>
      </c>
      <c r="AQ207" s="5">
        <v>24.8600072549247</v>
      </c>
      <c r="AR207" s="5">
        <v>4.3813955107748699</v>
      </c>
      <c r="AS207" s="6">
        <v>4.3441538826942301</v>
      </c>
      <c r="AT207" s="5">
        <v>1.2123791407645901</v>
      </c>
      <c r="AU207" s="5">
        <v>14.346509195293001</v>
      </c>
      <c r="AV207" s="17">
        <v>13.0842911245186</v>
      </c>
      <c r="AW207" s="18">
        <v>13.642664301596101</v>
      </c>
      <c r="AX207" s="5">
        <v>803.70722475399396</v>
      </c>
      <c r="AY207" s="6">
        <v>800.32923705237499</v>
      </c>
      <c r="AZ207" s="14">
        <v>0.59690384906517002</v>
      </c>
      <c r="BA207" s="5">
        <v>2.6966186716269598</v>
      </c>
      <c r="BB207" s="6">
        <v>2.71569197758155</v>
      </c>
      <c r="BC207" s="5">
        <v>0.99325432276387304</v>
      </c>
    </row>
    <row r="208" spans="1:55" x14ac:dyDescent="0.25">
      <c r="A208" s="3" t="s">
        <v>160</v>
      </c>
      <c r="B208" s="3" t="s">
        <v>50</v>
      </c>
      <c r="C208" s="4" t="s">
        <v>184</v>
      </c>
      <c r="D208" s="4" t="str">
        <f t="shared" si="9"/>
        <v>A11-27</v>
      </c>
      <c r="E208" s="4" t="str">
        <f>VLOOKUP(D208,'Subject characteristics'!$A$1:$D$53,2,FALSE)</f>
        <v>F</v>
      </c>
      <c r="F208" s="4">
        <f>VLOOKUP(D208,'Subject characteristics'!$A$1:$D$53,3,FALSE)</f>
        <v>45</v>
      </c>
      <c r="G208" s="4">
        <f>VLOOKUP(D208,'Subject characteristics'!$A$1:$D$53,4,FALSE)</f>
        <v>10</v>
      </c>
      <c r="H208" s="4">
        <v>1</v>
      </c>
      <c r="I208" s="4" t="str">
        <f t="shared" si="10"/>
        <v>e</v>
      </c>
      <c r="J208" s="4" t="str">
        <f t="shared" si="11"/>
        <v>case</v>
      </c>
      <c r="K208" s="5">
        <v>68.553126705993805</v>
      </c>
      <c r="L208" s="6">
        <v>67.937194954105195</v>
      </c>
      <c r="M208" s="5">
        <v>1.28215337357629</v>
      </c>
      <c r="N208" s="5">
        <v>2834403.0468279999</v>
      </c>
      <c r="O208" s="6">
        <v>2840329.0061327699</v>
      </c>
      <c r="P208" s="14">
        <v>0.29505638258022199</v>
      </c>
      <c r="Q208" s="5">
        <v>4.5253430567237303E-2</v>
      </c>
      <c r="R208" s="6">
        <v>5.10986744360497E-2</v>
      </c>
      <c r="S208" s="5">
        <v>16.177372986452198</v>
      </c>
      <c r="T208" s="5" t="s">
        <v>224</v>
      </c>
      <c r="U208" s="6" t="s">
        <v>224</v>
      </c>
      <c r="V208" s="14" t="s">
        <v>224</v>
      </c>
      <c r="W208" s="5">
        <v>0.17401403928023099</v>
      </c>
      <c r="X208" s="6">
        <v>0.17436608914835799</v>
      </c>
      <c r="Y208" s="14">
        <v>0.285533557911408</v>
      </c>
      <c r="Z208" s="5">
        <v>3.6828394369562402E-2</v>
      </c>
      <c r="AA208" s="6">
        <v>3.2895531023851003E-2</v>
      </c>
      <c r="AB208" s="5">
        <v>16.907794187703999</v>
      </c>
      <c r="AC208" s="5">
        <v>0.41306084239426599</v>
      </c>
      <c r="AD208" s="6">
        <v>0.40310193567394798</v>
      </c>
      <c r="AE208" s="14">
        <v>3.4939105233357899</v>
      </c>
      <c r="AF208" s="5">
        <v>5.0542762526741196</v>
      </c>
      <c r="AG208" s="6">
        <v>5.05979228017069</v>
      </c>
      <c r="AH208" s="5">
        <v>0.15417314514383401</v>
      </c>
      <c r="AI208" s="5">
        <v>10.7328217866292</v>
      </c>
      <c r="AJ208" s="6">
        <v>10.718823976769601</v>
      </c>
      <c r="AK208" s="14">
        <v>0.184683437192835</v>
      </c>
      <c r="AL208" s="5">
        <v>0.128261186125672</v>
      </c>
      <c r="AM208" s="6">
        <v>0.111209791459462</v>
      </c>
      <c r="AN208" s="5">
        <v>21.6836245063182</v>
      </c>
      <c r="AO208" s="5">
        <v>0.20238856577185699</v>
      </c>
      <c r="AP208" s="6">
        <v>0.17278230298154701</v>
      </c>
      <c r="AQ208" s="5">
        <v>24.232561811443102</v>
      </c>
      <c r="AR208" s="5">
        <v>4.4332061157948504</v>
      </c>
      <c r="AS208" s="6">
        <v>4.4024433948546804</v>
      </c>
      <c r="AT208" s="5">
        <v>0.98820253361857702</v>
      </c>
      <c r="AU208" s="5">
        <v>6.84998184467534</v>
      </c>
      <c r="AV208" s="17">
        <v>9.9915184327622697</v>
      </c>
      <c r="AW208" s="18">
        <v>44.465750420835398</v>
      </c>
      <c r="AX208" s="5">
        <v>841.34704248613298</v>
      </c>
      <c r="AY208" s="6">
        <v>854.59822442799305</v>
      </c>
      <c r="AZ208" s="14">
        <v>2.1928434536820198</v>
      </c>
      <c r="BA208" s="5">
        <v>2.4064873580105899</v>
      </c>
      <c r="BB208" s="6">
        <v>2.3389858089106501</v>
      </c>
      <c r="BC208" s="5">
        <v>4.0813247286350398</v>
      </c>
    </row>
    <row r="209" spans="1:55" x14ac:dyDescent="0.25">
      <c r="A209" s="3" t="s">
        <v>160</v>
      </c>
      <c r="B209" s="3" t="s">
        <v>50</v>
      </c>
      <c r="C209" s="4" t="s">
        <v>184</v>
      </c>
      <c r="D209" s="4" t="str">
        <f t="shared" si="9"/>
        <v>A11-27</v>
      </c>
      <c r="E209" s="4" t="str">
        <f>VLOOKUP(D209,'Subject characteristics'!$A$1:$D$53,2,FALSE)</f>
        <v>F</v>
      </c>
      <c r="F209" s="4">
        <f>VLOOKUP(D209,'Subject characteristics'!$A$1:$D$53,3,FALSE)</f>
        <v>45</v>
      </c>
      <c r="G209" s="4">
        <f>VLOOKUP(D209,'Subject characteristics'!$A$1:$D$53,4,FALSE)</f>
        <v>10</v>
      </c>
      <c r="H209" s="4">
        <v>2</v>
      </c>
      <c r="I209" s="4" t="str">
        <f t="shared" si="10"/>
        <v>e</v>
      </c>
      <c r="J209" s="4" t="str">
        <f t="shared" si="11"/>
        <v>case</v>
      </c>
      <c r="K209" s="5">
        <v>67.3212632022165</v>
      </c>
      <c r="L209" s="6">
        <v>67.937194954105195</v>
      </c>
      <c r="M209" s="5">
        <v>1.28215337357629</v>
      </c>
      <c r="N209" s="5">
        <v>2846254.9654375399</v>
      </c>
      <c r="O209" s="6">
        <v>2840329.0061327699</v>
      </c>
      <c r="P209" s="14">
        <v>0.29505638258022199</v>
      </c>
      <c r="Q209" s="5">
        <v>5.6943918304862097E-2</v>
      </c>
      <c r="R209" s="6">
        <v>5.10986744360497E-2</v>
      </c>
      <c r="S209" s="5">
        <v>16.177372986452198</v>
      </c>
      <c r="T209" s="5" t="s">
        <v>224</v>
      </c>
      <c r="U209" s="6" t="s">
        <v>224</v>
      </c>
      <c r="V209" s="14" t="s">
        <v>224</v>
      </c>
      <c r="W209" s="5">
        <v>0.174718139016484</v>
      </c>
      <c r="X209" s="6">
        <v>0.17436608914835799</v>
      </c>
      <c r="Y209" s="14">
        <v>0.285533557911408</v>
      </c>
      <c r="Z209" s="5">
        <v>2.8962667678139601E-2</v>
      </c>
      <c r="AA209" s="6">
        <v>3.2895531023851003E-2</v>
      </c>
      <c r="AB209" s="5">
        <v>16.907794187703999</v>
      </c>
      <c r="AC209" s="5">
        <v>0.39314302895363001</v>
      </c>
      <c r="AD209" s="6">
        <v>0.40310193567394798</v>
      </c>
      <c r="AE209" s="14">
        <v>3.4939105233357899</v>
      </c>
      <c r="AF209" s="5">
        <v>5.0653083076672702</v>
      </c>
      <c r="AG209" s="6">
        <v>5.05979228017069</v>
      </c>
      <c r="AH209" s="5">
        <v>0.15417314514383401</v>
      </c>
      <c r="AI209" s="5">
        <v>10.704826166910101</v>
      </c>
      <c r="AJ209" s="6">
        <v>10.718823976769601</v>
      </c>
      <c r="AK209" s="14">
        <v>0.184683437192835</v>
      </c>
      <c r="AL209" s="5">
        <v>9.4158396793253399E-2</v>
      </c>
      <c r="AM209" s="6">
        <v>0.111209791459462</v>
      </c>
      <c r="AN209" s="5">
        <v>21.6836245063182</v>
      </c>
      <c r="AO209" s="5">
        <v>0.143176040191237</v>
      </c>
      <c r="AP209" s="6">
        <v>0.17278230298154701</v>
      </c>
      <c r="AQ209" s="5">
        <v>24.232561811443102</v>
      </c>
      <c r="AR209" s="5">
        <v>4.3716806739145202</v>
      </c>
      <c r="AS209" s="6">
        <v>4.4024433948546804</v>
      </c>
      <c r="AT209" s="5">
        <v>0.98820253361857702</v>
      </c>
      <c r="AU209" s="5">
        <v>13.1330550208492</v>
      </c>
      <c r="AV209" s="17">
        <v>9.9915184327622697</v>
      </c>
      <c r="AW209" s="18">
        <v>44.465750420835398</v>
      </c>
      <c r="AX209" s="5">
        <v>867.849406369853</v>
      </c>
      <c r="AY209" s="6">
        <v>854.59822442799305</v>
      </c>
      <c r="AZ209" s="14">
        <v>2.1928434536820198</v>
      </c>
      <c r="BA209" s="5">
        <v>2.2714842598107001</v>
      </c>
      <c r="BB209" s="6">
        <v>2.3389858089106501</v>
      </c>
      <c r="BC209" s="5">
        <v>4.0813247286350398</v>
      </c>
    </row>
    <row r="210" spans="1:55" x14ac:dyDescent="0.25">
      <c r="A210" s="3" t="s">
        <v>160</v>
      </c>
      <c r="B210" s="3" t="s">
        <v>60</v>
      </c>
      <c r="C210" s="4" t="s">
        <v>189</v>
      </c>
      <c r="D210" s="4" t="str">
        <f t="shared" si="9"/>
        <v>A11-27</v>
      </c>
      <c r="E210" s="4" t="str">
        <f>VLOOKUP(D210,'Subject characteristics'!$A$1:$D$53,2,FALSE)</f>
        <v>F</v>
      </c>
      <c r="F210" s="4">
        <f>VLOOKUP(D210,'Subject characteristics'!$A$1:$D$53,3,FALSE)</f>
        <v>45</v>
      </c>
      <c r="G210" s="4">
        <f>VLOOKUP(D210,'Subject characteristics'!$A$1:$D$53,4,FALSE)</f>
        <v>10</v>
      </c>
      <c r="H210" s="4">
        <v>1</v>
      </c>
      <c r="I210" s="4" t="str">
        <f t="shared" si="10"/>
        <v>f</v>
      </c>
      <c r="J210" s="4" t="str">
        <f t="shared" si="11"/>
        <v>case</v>
      </c>
      <c r="K210" s="5">
        <v>78.392934608510899</v>
      </c>
      <c r="L210" s="6">
        <v>75.7484122774421</v>
      </c>
      <c r="M210" s="5">
        <v>4.9372907420129302</v>
      </c>
      <c r="N210" s="5">
        <v>2388168.9102015402</v>
      </c>
      <c r="O210" s="6">
        <v>2386714.0212175902</v>
      </c>
      <c r="P210" s="14">
        <v>8.6207384486053806E-2</v>
      </c>
      <c r="Q210" s="5" t="s">
        <v>224</v>
      </c>
      <c r="R210" s="6" t="s">
        <v>224</v>
      </c>
      <c r="S210" s="5" t="s">
        <v>224</v>
      </c>
      <c r="T210" s="5" t="s">
        <v>224</v>
      </c>
      <c r="U210" s="6" t="s">
        <v>224</v>
      </c>
      <c r="V210" s="14" t="s">
        <v>224</v>
      </c>
      <c r="W210" s="5">
        <v>0.20589347589808901</v>
      </c>
      <c r="X210" s="6">
        <v>0.20273206012869999</v>
      </c>
      <c r="Y210" s="14">
        <v>2.2053330166585399</v>
      </c>
      <c r="Z210" s="5">
        <v>3.4523365293734697E-2</v>
      </c>
      <c r="AA210" s="6">
        <v>3.7887825958279699E-2</v>
      </c>
      <c r="AB210" s="5">
        <v>12.558297504612099</v>
      </c>
      <c r="AC210" s="5">
        <v>0.32450222565383502</v>
      </c>
      <c r="AD210" s="6">
        <v>0.336027289093419</v>
      </c>
      <c r="AE210" s="14">
        <v>4.8504694566454098</v>
      </c>
      <c r="AF210" s="5">
        <v>5.0928880661170197</v>
      </c>
      <c r="AG210" s="6">
        <v>5.1721120310195996</v>
      </c>
      <c r="AH210" s="5">
        <v>2.1662254212252101</v>
      </c>
      <c r="AI210" s="5">
        <v>9.7394307710298396</v>
      </c>
      <c r="AJ210" s="6">
        <v>10.0541956540686</v>
      </c>
      <c r="AK210" s="14">
        <v>4.4274527955117096</v>
      </c>
      <c r="AL210" s="5">
        <v>9.8701971780113001E-2</v>
      </c>
      <c r="AM210" s="6">
        <v>0.12030957169845299</v>
      </c>
      <c r="AN210" s="5">
        <v>25.399276569148999</v>
      </c>
      <c r="AO210" s="5">
        <v>0.245017035679608</v>
      </c>
      <c r="AP210" s="6">
        <v>0.28854910799591199</v>
      </c>
      <c r="AQ210" s="5">
        <v>21.335587379044998</v>
      </c>
      <c r="AR210" s="5">
        <v>4.1644040389069197</v>
      </c>
      <c r="AS210" s="6">
        <v>4.2081296065338902</v>
      </c>
      <c r="AT210" s="5">
        <v>1.4694721061945899</v>
      </c>
      <c r="AU210" s="5">
        <v>10.3823047300453</v>
      </c>
      <c r="AV210" s="17">
        <v>11.436836075496</v>
      </c>
      <c r="AW210" s="18">
        <v>13.039729876684399</v>
      </c>
      <c r="AX210" s="5">
        <v>808.14104830009398</v>
      </c>
      <c r="AY210" s="6">
        <v>812.47189014231697</v>
      </c>
      <c r="AZ210" s="14">
        <v>0.75383965206375003</v>
      </c>
      <c r="BA210" s="5">
        <v>2.1947275821921899</v>
      </c>
      <c r="BB210" s="6">
        <v>2.2025810304142102</v>
      </c>
      <c r="BC210" s="5">
        <v>0.50424719152707798</v>
      </c>
    </row>
    <row r="211" spans="1:55" x14ac:dyDescent="0.25">
      <c r="A211" s="3" t="s">
        <v>160</v>
      </c>
      <c r="B211" s="3" t="s">
        <v>60</v>
      </c>
      <c r="C211" s="4" t="s">
        <v>189</v>
      </c>
      <c r="D211" s="4" t="str">
        <f t="shared" si="9"/>
        <v>A11-27</v>
      </c>
      <c r="E211" s="4" t="str">
        <f>VLOOKUP(D211,'Subject characteristics'!$A$1:$D$53,2,FALSE)</f>
        <v>F</v>
      </c>
      <c r="F211" s="4">
        <f>VLOOKUP(D211,'Subject characteristics'!$A$1:$D$53,3,FALSE)</f>
        <v>45</v>
      </c>
      <c r="G211" s="4">
        <f>VLOOKUP(D211,'Subject characteristics'!$A$1:$D$53,4,FALSE)</f>
        <v>10</v>
      </c>
      <c r="H211" s="4">
        <v>2</v>
      </c>
      <c r="I211" s="4" t="str">
        <f t="shared" si="10"/>
        <v>f</v>
      </c>
      <c r="J211" s="4" t="str">
        <f t="shared" si="11"/>
        <v>case</v>
      </c>
      <c r="K211" s="5">
        <v>73.1038899463734</v>
      </c>
      <c r="L211" s="6">
        <v>75.7484122774421</v>
      </c>
      <c r="M211" s="5">
        <v>4.9372907420129302</v>
      </c>
      <c r="N211" s="5">
        <v>2385259.1322336402</v>
      </c>
      <c r="O211" s="6">
        <v>2386714.0212175902</v>
      </c>
      <c r="P211" s="14">
        <v>8.6207384486053806E-2</v>
      </c>
      <c r="Q211" s="5" t="s">
        <v>224</v>
      </c>
      <c r="R211" s="6" t="s">
        <v>224</v>
      </c>
      <c r="S211" s="5" t="s">
        <v>224</v>
      </c>
      <c r="T211" s="5" t="s">
        <v>224</v>
      </c>
      <c r="U211" s="6" t="s">
        <v>224</v>
      </c>
      <c r="V211" s="14" t="s">
        <v>224</v>
      </c>
      <c r="W211" s="5">
        <v>0.19957064435931099</v>
      </c>
      <c r="X211" s="6">
        <v>0.20273206012869999</v>
      </c>
      <c r="Y211" s="14">
        <v>2.2053330166585399</v>
      </c>
      <c r="Z211" s="5">
        <v>4.1252286622824798E-2</v>
      </c>
      <c r="AA211" s="6">
        <v>3.7887825958279699E-2</v>
      </c>
      <c r="AB211" s="5">
        <v>12.558297504612099</v>
      </c>
      <c r="AC211" s="5">
        <v>0.34755235253300298</v>
      </c>
      <c r="AD211" s="6">
        <v>0.336027289093419</v>
      </c>
      <c r="AE211" s="14">
        <v>4.8504694566454098</v>
      </c>
      <c r="AF211" s="5">
        <v>5.2513359959221697</v>
      </c>
      <c r="AG211" s="6">
        <v>5.1721120310195996</v>
      </c>
      <c r="AH211" s="5">
        <v>2.1662254212252101</v>
      </c>
      <c r="AI211" s="5">
        <v>10.3689605371074</v>
      </c>
      <c r="AJ211" s="6">
        <v>10.0541956540686</v>
      </c>
      <c r="AK211" s="14">
        <v>4.4274527955117096</v>
      </c>
      <c r="AL211" s="5">
        <v>0.14191717161679299</v>
      </c>
      <c r="AM211" s="6">
        <v>0.12030957169845299</v>
      </c>
      <c r="AN211" s="5">
        <v>25.399276569148999</v>
      </c>
      <c r="AO211" s="5">
        <v>0.33208118031221601</v>
      </c>
      <c r="AP211" s="6">
        <v>0.28854910799591199</v>
      </c>
      <c r="AQ211" s="5">
        <v>21.335587379044998</v>
      </c>
      <c r="AR211" s="5">
        <v>4.2518551741608697</v>
      </c>
      <c r="AS211" s="6">
        <v>4.2081296065338902</v>
      </c>
      <c r="AT211" s="5">
        <v>1.4694721061945899</v>
      </c>
      <c r="AU211" s="5">
        <v>12.491367420946601</v>
      </c>
      <c r="AV211" s="17">
        <v>11.436836075496</v>
      </c>
      <c r="AW211" s="18">
        <v>13.039729876684399</v>
      </c>
      <c r="AX211" s="5">
        <v>816.80273198453995</v>
      </c>
      <c r="AY211" s="6">
        <v>812.47189014231697</v>
      </c>
      <c r="AZ211" s="14">
        <v>0.75383965206375003</v>
      </c>
      <c r="BA211" s="5">
        <v>2.21043447863623</v>
      </c>
      <c r="BB211" s="6">
        <v>2.2025810304142102</v>
      </c>
      <c r="BC211" s="5">
        <v>0.50424719152707798</v>
      </c>
    </row>
    <row r="212" spans="1:55" x14ac:dyDescent="0.25">
      <c r="A212" s="3" t="s">
        <v>3</v>
      </c>
      <c r="B212" s="3" t="s">
        <v>6</v>
      </c>
      <c r="C212" s="4" t="s">
        <v>7</v>
      </c>
      <c r="D212" s="4" t="str">
        <f t="shared" si="9"/>
        <v>A11-2</v>
      </c>
      <c r="E212" s="4" t="str">
        <f>VLOOKUP(D212,'Subject characteristics'!$A$1:$D$53,2,FALSE)</f>
        <v>M</v>
      </c>
      <c r="F212" s="4">
        <f>VLOOKUP(D212,'Subject characteristics'!$A$1:$D$53,3,FALSE)</f>
        <v>45</v>
      </c>
      <c r="G212" s="4">
        <f>VLOOKUP(D212,'Subject characteristics'!$A$1:$D$53,4,FALSE)</f>
        <v>13</v>
      </c>
      <c r="H212" s="4">
        <v>1</v>
      </c>
      <c r="I212" s="4" t="str">
        <f t="shared" si="10"/>
        <v>a</v>
      </c>
      <c r="J212" s="4" t="str">
        <f t="shared" si="11"/>
        <v>case</v>
      </c>
      <c r="K212" s="5">
        <v>80.836748586220907</v>
      </c>
      <c r="L212" s="6">
        <v>80.047295748023004</v>
      </c>
      <c r="M212" s="5">
        <v>1.3947440699906599</v>
      </c>
      <c r="N212" s="5">
        <v>352912.29034039198</v>
      </c>
      <c r="O212" s="6">
        <v>351104.72050357697</v>
      </c>
      <c r="P212" s="14">
        <v>0.72807046698048405</v>
      </c>
      <c r="Q212" s="5">
        <v>4.4399568026832099E-2</v>
      </c>
      <c r="R212" s="6">
        <v>6.2641323820868594E-2</v>
      </c>
      <c r="S212" s="5">
        <v>41.183258705062798</v>
      </c>
      <c r="T212" s="5" t="s">
        <v>224</v>
      </c>
      <c r="U212" s="6" t="s">
        <v>224</v>
      </c>
      <c r="V212" s="14" t="s">
        <v>224</v>
      </c>
      <c r="W212" s="5">
        <v>0.122431473512974</v>
      </c>
      <c r="X212" s="6">
        <v>0.113433018174245</v>
      </c>
      <c r="Y212" s="14">
        <v>11.218724305555799</v>
      </c>
      <c r="Z212" s="5">
        <v>1.2782610677137299E-2</v>
      </c>
      <c r="AA212" s="6">
        <v>1.0055908016832499E-2</v>
      </c>
      <c r="AB212" s="5">
        <v>38.347008309015699</v>
      </c>
      <c r="AC212" s="5">
        <v>0.44955425551047701</v>
      </c>
      <c r="AD212" s="16">
        <v>0.44229622144667402</v>
      </c>
      <c r="AE212" s="14">
        <v>2.3207094502465599</v>
      </c>
      <c r="AF212" s="5">
        <v>6.5040992158498501</v>
      </c>
      <c r="AG212" s="6">
        <v>6.5133013874473402</v>
      </c>
      <c r="AH212" s="5">
        <v>0.199803987291925</v>
      </c>
      <c r="AI212" s="5">
        <v>0.43115013045251099</v>
      </c>
      <c r="AJ212" s="6">
        <v>0.430497363513895</v>
      </c>
      <c r="AK212" s="14">
        <v>0.21443844629476899</v>
      </c>
      <c r="AL212" s="5">
        <v>0.140566879918221</v>
      </c>
      <c r="AM212" s="6">
        <v>0.14681240131397999</v>
      </c>
      <c r="AN212" s="5">
        <v>6.01618186401359</v>
      </c>
      <c r="AO212" s="5">
        <v>0.27427661794012598</v>
      </c>
      <c r="AP212" s="6">
        <v>0.28956787341603102</v>
      </c>
      <c r="AQ212" s="5">
        <v>7.4680594309808699</v>
      </c>
      <c r="AR212" s="5">
        <v>9.0172422604600406</v>
      </c>
      <c r="AS212" s="6">
        <v>9.0789540316970605</v>
      </c>
      <c r="AT212" s="5">
        <v>0.96127399188013496</v>
      </c>
      <c r="AU212" s="5">
        <v>9.2830097879591502</v>
      </c>
      <c r="AV212" s="17">
        <v>6.4660034290803301</v>
      </c>
      <c r="AW212" s="18">
        <v>61.612225259588101</v>
      </c>
      <c r="AX212" s="5">
        <v>542.85002850865499</v>
      </c>
      <c r="AY212" s="6">
        <v>506.64460044530699</v>
      </c>
      <c r="AZ212" s="14">
        <v>10.106138968757699</v>
      </c>
      <c r="BA212" s="5">
        <v>2.6627861782822899</v>
      </c>
      <c r="BB212" s="6">
        <v>2.6398343077209598</v>
      </c>
      <c r="BC212" s="5">
        <v>1.22957893738714</v>
      </c>
    </row>
    <row r="213" spans="1:55" x14ac:dyDescent="0.25">
      <c r="A213" s="3" t="s">
        <v>3</v>
      </c>
      <c r="B213" s="3" t="s">
        <v>6</v>
      </c>
      <c r="C213" s="4" t="s">
        <v>7</v>
      </c>
      <c r="D213" s="4" t="str">
        <f t="shared" si="9"/>
        <v>A11-2</v>
      </c>
      <c r="E213" s="4" t="str">
        <f>VLOOKUP(D213,'Subject characteristics'!$A$1:$D$53,2,FALSE)</f>
        <v>M</v>
      </c>
      <c r="F213" s="4">
        <f>VLOOKUP(D213,'Subject characteristics'!$A$1:$D$53,3,FALSE)</f>
        <v>45</v>
      </c>
      <c r="G213" s="4">
        <f>VLOOKUP(D213,'Subject characteristics'!$A$1:$D$53,4,FALSE)</f>
        <v>13</v>
      </c>
      <c r="H213" s="4">
        <v>2</v>
      </c>
      <c r="I213" s="4" t="str">
        <f t="shared" si="10"/>
        <v>a</v>
      </c>
      <c r="J213" s="4" t="str">
        <f t="shared" si="11"/>
        <v>case</v>
      </c>
      <c r="K213" s="5">
        <v>79.257842909825101</v>
      </c>
      <c r="L213" s="6">
        <v>80.047295748023004</v>
      </c>
      <c r="M213" s="5">
        <v>1.3947440699906599</v>
      </c>
      <c r="N213" s="5">
        <v>349297.15066676098</v>
      </c>
      <c r="O213" s="6">
        <v>351104.72050357697</v>
      </c>
      <c r="P213" s="14">
        <v>0.72807046698048405</v>
      </c>
      <c r="Q213" s="5">
        <v>8.0883079614905096E-2</v>
      </c>
      <c r="R213" s="6">
        <v>6.2641323820868594E-2</v>
      </c>
      <c r="S213" s="5">
        <v>41.183258705062798</v>
      </c>
      <c r="T213" s="5" t="s">
        <v>224</v>
      </c>
      <c r="U213" s="6" t="s">
        <v>224</v>
      </c>
      <c r="V213" s="14" t="s">
        <v>224</v>
      </c>
      <c r="W213" s="5">
        <v>0.104434562835516</v>
      </c>
      <c r="X213" s="6">
        <v>0.113433018174245</v>
      </c>
      <c r="Y213" s="14">
        <v>11.218724305555799</v>
      </c>
      <c r="Z213" s="5">
        <v>7.3292053565278299E-3</v>
      </c>
      <c r="AA213" s="6">
        <v>1.0055908016832499E-2</v>
      </c>
      <c r="AB213" s="5">
        <v>38.347008309015699</v>
      </c>
      <c r="AC213" s="5">
        <v>0.43503818738287098</v>
      </c>
      <c r="AD213" s="16">
        <v>0.44229622144667402</v>
      </c>
      <c r="AE213" s="14">
        <v>2.3207094502465599</v>
      </c>
      <c r="AF213" s="5">
        <v>6.5225035590448401</v>
      </c>
      <c r="AG213" s="6">
        <v>6.5133013874473402</v>
      </c>
      <c r="AH213" s="5">
        <v>0.199803987291925</v>
      </c>
      <c r="AI213" s="5">
        <v>0.42984459657527901</v>
      </c>
      <c r="AJ213" s="6">
        <v>0.430497363513895</v>
      </c>
      <c r="AK213" s="14">
        <v>0.21443844629476899</v>
      </c>
      <c r="AL213" s="5">
        <v>0.15305792270974</v>
      </c>
      <c r="AM213" s="6">
        <v>0.14681240131397999</v>
      </c>
      <c r="AN213" s="5">
        <v>6.01618186401359</v>
      </c>
      <c r="AO213" s="5">
        <v>0.304859128891936</v>
      </c>
      <c r="AP213" s="6">
        <v>0.28956787341603102</v>
      </c>
      <c r="AQ213" s="5">
        <v>7.4680594309808699</v>
      </c>
      <c r="AR213" s="5">
        <v>9.1406658029340804</v>
      </c>
      <c r="AS213" s="6">
        <v>9.0789540316970605</v>
      </c>
      <c r="AT213" s="5">
        <v>0.96127399188013496</v>
      </c>
      <c r="AU213" s="5">
        <v>3.6489970702015202</v>
      </c>
      <c r="AV213" s="17">
        <v>6.4660034290803301</v>
      </c>
      <c r="AW213" s="18">
        <v>61.612225259588101</v>
      </c>
      <c r="AX213" s="5">
        <v>470.439172381959</v>
      </c>
      <c r="AY213" s="6">
        <v>506.64460044530699</v>
      </c>
      <c r="AZ213" s="14">
        <v>10.106138968757699</v>
      </c>
      <c r="BA213" s="5">
        <v>2.61688243715964</v>
      </c>
      <c r="BB213" s="6">
        <v>2.6398343077209598</v>
      </c>
      <c r="BC213" s="5">
        <v>1.22957893738714</v>
      </c>
    </row>
    <row r="214" spans="1:55" x14ac:dyDescent="0.25">
      <c r="A214" s="3" t="s">
        <v>3</v>
      </c>
      <c r="B214" s="3" t="s">
        <v>16</v>
      </c>
      <c r="C214" s="4" t="s">
        <v>17</v>
      </c>
      <c r="D214" s="4" t="str">
        <f t="shared" si="9"/>
        <v>A11-2</v>
      </c>
      <c r="E214" s="4" t="str">
        <f>VLOOKUP(D214,'Subject characteristics'!$A$1:$D$53,2,FALSE)</f>
        <v>M</v>
      </c>
      <c r="F214" s="4">
        <f>VLOOKUP(D214,'Subject characteristics'!$A$1:$D$53,3,FALSE)</f>
        <v>45</v>
      </c>
      <c r="G214" s="4">
        <f>VLOOKUP(D214,'Subject characteristics'!$A$1:$D$53,4,FALSE)</f>
        <v>13</v>
      </c>
      <c r="H214" s="4">
        <v>1</v>
      </c>
      <c r="I214" s="4" t="str">
        <f t="shared" si="10"/>
        <v>b</v>
      </c>
      <c r="J214" s="4" t="str">
        <f t="shared" si="11"/>
        <v>case</v>
      </c>
      <c r="K214" s="5">
        <v>50.367403682732601</v>
      </c>
      <c r="L214" s="6">
        <v>48.803675743653997</v>
      </c>
      <c r="M214" s="5">
        <v>4.5313088114969702</v>
      </c>
      <c r="N214" s="5">
        <v>732653.436342753</v>
      </c>
      <c r="O214" s="6">
        <v>729378.03745799803</v>
      </c>
      <c r="P214" s="14">
        <v>0.635077187290357</v>
      </c>
      <c r="Q214" s="5">
        <v>3.4244719464968001E-2</v>
      </c>
      <c r="R214" s="6">
        <v>5.4526742087796197E-2</v>
      </c>
      <c r="S214" s="5">
        <v>52.603750686915198</v>
      </c>
      <c r="T214" s="5" t="s">
        <v>224</v>
      </c>
      <c r="U214" s="6" t="s">
        <v>224</v>
      </c>
      <c r="V214" s="14" t="s">
        <v>224</v>
      </c>
      <c r="W214" s="5">
        <v>2.8747487465564998E-2</v>
      </c>
      <c r="X214" s="6">
        <v>3.8071520277293602E-2</v>
      </c>
      <c r="Y214" s="14">
        <v>34.635269519884901</v>
      </c>
      <c r="Z214" s="5">
        <v>1.25359651115608E-2</v>
      </c>
      <c r="AA214" s="6">
        <v>1.15474868155636E-2</v>
      </c>
      <c r="AB214" s="5">
        <v>12.105832503974201</v>
      </c>
      <c r="AC214" s="5">
        <v>0.44397631268804</v>
      </c>
      <c r="AD214" s="16">
        <v>0.42773529301741597</v>
      </c>
      <c r="AE214" s="14">
        <v>5.3697393364332102</v>
      </c>
      <c r="AF214" s="5">
        <v>5.0468964757060997</v>
      </c>
      <c r="AG214" s="6">
        <v>5.0891956011423902</v>
      </c>
      <c r="AH214" s="5">
        <v>1.17543127749112</v>
      </c>
      <c r="AI214" s="5">
        <v>0.425057305596999</v>
      </c>
      <c r="AJ214" s="6">
        <v>0.42962676566278302</v>
      </c>
      <c r="AK214" s="14">
        <v>1.5041410159314601</v>
      </c>
      <c r="AL214" s="5">
        <v>0.149728341523367</v>
      </c>
      <c r="AM214" s="6">
        <v>0.14598075695285101</v>
      </c>
      <c r="AN214" s="5">
        <v>3.6305366792107598</v>
      </c>
      <c r="AO214" s="5">
        <v>0.40138844923112799</v>
      </c>
      <c r="AP214" s="6">
        <v>0.43692762581411898</v>
      </c>
      <c r="AQ214" s="5">
        <v>11.503045939379501</v>
      </c>
      <c r="AR214" s="5">
        <v>9.4966840990651296</v>
      </c>
      <c r="AS214" s="6">
        <v>9.4667296735090094</v>
      </c>
      <c r="AT214" s="5">
        <v>0.44748246052811003</v>
      </c>
      <c r="AU214" s="5" t="s">
        <v>224</v>
      </c>
      <c r="AV214" s="17" t="s">
        <v>224</v>
      </c>
      <c r="AW214" s="18" t="s">
        <v>224</v>
      </c>
      <c r="AX214" s="5">
        <v>520.43434480890198</v>
      </c>
      <c r="AY214" s="6">
        <v>484.57276814362098</v>
      </c>
      <c r="AZ214" s="14">
        <v>10.466111887057499</v>
      </c>
      <c r="BA214" s="5">
        <v>2.83626584694942</v>
      </c>
      <c r="BB214" s="6">
        <v>2.8741871156290602</v>
      </c>
      <c r="BC214" s="5">
        <v>1.8658761699100599</v>
      </c>
    </row>
    <row r="215" spans="1:55" x14ac:dyDescent="0.25">
      <c r="A215" s="3" t="s">
        <v>3</v>
      </c>
      <c r="B215" s="3" t="s">
        <v>16</v>
      </c>
      <c r="C215" s="4" t="s">
        <v>17</v>
      </c>
      <c r="D215" s="4" t="str">
        <f t="shared" si="9"/>
        <v>A11-2</v>
      </c>
      <c r="E215" s="4" t="str">
        <f>VLOOKUP(D215,'Subject characteristics'!$A$1:$D$53,2,FALSE)</f>
        <v>M</v>
      </c>
      <c r="F215" s="4">
        <f>VLOOKUP(D215,'Subject characteristics'!$A$1:$D$53,3,FALSE)</f>
        <v>45</v>
      </c>
      <c r="G215" s="4">
        <f>VLOOKUP(D215,'Subject characteristics'!$A$1:$D$53,4,FALSE)</f>
        <v>13</v>
      </c>
      <c r="H215" s="4">
        <v>2</v>
      </c>
      <c r="I215" s="4" t="str">
        <f t="shared" si="10"/>
        <v>b</v>
      </c>
      <c r="J215" s="4" t="str">
        <f t="shared" si="11"/>
        <v>case</v>
      </c>
      <c r="K215" s="5">
        <v>47.2399478045755</v>
      </c>
      <c r="L215" s="6">
        <v>48.803675743653997</v>
      </c>
      <c r="M215" s="5">
        <v>4.5313088114969702</v>
      </c>
      <c r="N215" s="5">
        <v>726102.63857324398</v>
      </c>
      <c r="O215" s="6">
        <v>729378.03745799803</v>
      </c>
      <c r="P215" s="14">
        <v>0.635077187290357</v>
      </c>
      <c r="Q215" s="5">
        <v>7.4808764710624406E-2</v>
      </c>
      <c r="R215" s="6">
        <v>5.4526742087796197E-2</v>
      </c>
      <c r="S215" s="5">
        <v>52.603750686915198</v>
      </c>
      <c r="T215" s="5" t="s">
        <v>224</v>
      </c>
      <c r="U215" s="6" t="s">
        <v>224</v>
      </c>
      <c r="V215" s="14" t="s">
        <v>224</v>
      </c>
      <c r="W215" s="5">
        <v>4.7395553089022199E-2</v>
      </c>
      <c r="X215" s="6">
        <v>3.8071520277293602E-2</v>
      </c>
      <c r="Y215" s="14">
        <v>34.635269519884901</v>
      </c>
      <c r="Z215" s="5">
        <v>1.0559008519566499E-2</v>
      </c>
      <c r="AA215" s="6">
        <v>1.15474868155636E-2</v>
      </c>
      <c r="AB215" s="5">
        <v>12.105832503974201</v>
      </c>
      <c r="AC215" s="5">
        <v>0.411494273346793</v>
      </c>
      <c r="AD215" s="16">
        <v>0.42773529301741597</v>
      </c>
      <c r="AE215" s="14">
        <v>5.3697393364332102</v>
      </c>
      <c r="AF215" s="5">
        <v>5.1314947265786897</v>
      </c>
      <c r="AG215" s="6">
        <v>5.0891956011423902</v>
      </c>
      <c r="AH215" s="5">
        <v>1.17543127749112</v>
      </c>
      <c r="AI215" s="5">
        <v>0.43419622572856698</v>
      </c>
      <c r="AJ215" s="6">
        <v>0.42962676566278302</v>
      </c>
      <c r="AK215" s="14">
        <v>1.5041410159314601</v>
      </c>
      <c r="AL215" s="5">
        <v>0.14223317238233599</v>
      </c>
      <c r="AM215" s="6">
        <v>0.14598075695285101</v>
      </c>
      <c r="AN215" s="5">
        <v>3.6305366792107598</v>
      </c>
      <c r="AO215" s="5">
        <v>0.47246680239710998</v>
      </c>
      <c r="AP215" s="6">
        <v>0.43692762581411898</v>
      </c>
      <c r="AQ215" s="5">
        <v>11.503045939379501</v>
      </c>
      <c r="AR215" s="5">
        <v>9.4367752479528892</v>
      </c>
      <c r="AS215" s="6">
        <v>9.4667296735090094</v>
      </c>
      <c r="AT215" s="5">
        <v>0.44748246052811003</v>
      </c>
      <c r="AU215" s="5">
        <v>1.1952420100538099</v>
      </c>
      <c r="AV215" s="17" t="s">
        <v>224</v>
      </c>
      <c r="AW215" s="18" t="s">
        <v>224</v>
      </c>
      <c r="AX215" s="5">
        <v>448.711191478339</v>
      </c>
      <c r="AY215" s="6">
        <v>484.57276814362098</v>
      </c>
      <c r="AZ215" s="14">
        <v>10.466111887057499</v>
      </c>
      <c r="BA215" s="5">
        <v>2.9121083843087101</v>
      </c>
      <c r="BB215" s="6">
        <v>2.8741871156290602</v>
      </c>
      <c r="BC215" s="5">
        <v>1.8658761699100599</v>
      </c>
    </row>
    <row r="216" spans="1:55" x14ac:dyDescent="0.25">
      <c r="A216" s="3" t="s">
        <v>3</v>
      </c>
      <c r="B216" s="3" t="s">
        <v>26</v>
      </c>
      <c r="C216" s="4" t="s">
        <v>27</v>
      </c>
      <c r="D216" s="4" t="str">
        <f t="shared" si="9"/>
        <v>A11-2</v>
      </c>
      <c r="E216" s="4" t="str">
        <f>VLOOKUP(D216,'Subject characteristics'!$A$1:$D$53,2,FALSE)</f>
        <v>M</v>
      </c>
      <c r="F216" s="4">
        <f>VLOOKUP(D216,'Subject characteristics'!$A$1:$D$53,3,FALSE)</f>
        <v>45</v>
      </c>
      <c r="G216" s="4">
        <f>VLOOKUP(D216,'Subject characteristics'!$A$1:$D$53,4,FALSE)</f>
        <v>13</v>
      </c>
      <c r="H216" s="4">
        <v>1</v>
      </c>
      <c r="I216" s="4" t="str">
        <f t="shared" si="10"/>
        <v>c</v>
      </c>
      <c r="J216" s="4" t="str">
        <f t="shared" si="11"/>
        <v>case</v>
      </c>
      <c r="K216" s="5">
        <v>37.136392145904402</v>
      </c>
      <c r="L216" s="6">
        <v>36.236975132007103</v>
      </c>
      <c r="M216" s="5">
        <v>3.5101377381777499</v>
      </c>
      <c r="N216" s="5">
        <v>270153.4373701</v>
      </c>
      <c r="O216" s="6">
        <v>269529.582042892</v>
      </c>
      <c r="P216" s="14">
        <v>0.32733500271411198</v>
      </c>
      <c r="Q216" s="5">
        <v>3.6276653591081197E-2</v>
      </c>
      <c r="R216" s="6">
        <v>5.8579866602993198E-2</v>
      </c>
      <c r="S216" s="5">
        <v>53.843595342585303</v>
      </c>
      <c r="T216" s="5" t="s">
        <v>224</v>
      </c>
      <c r="U216" s="6" t="s">
        <v>224</v>
      </c>
      <c r="V216" s="14" t="s">
        <v>224</v>
      </c>
      <c r="W216" s="5">
        <v>1.95232065526262E-2</v>
      </c>
      <c r="X216" s="6">
        <v>2.3100833714437601E-2</v>
      </c>
      <c r="Y216" s="14">
        <v>21.901931834546598</v>
      </c>
      <c r="Z216" s="5">
        <v>1.30291581400011E-2</v>
      </c>
      <c r="AA216" s="6">
        <v>8.8010951784418499E-3</v>
      </c>
      <c r="AB216" s="5">
        <v>67.939090097001298</v>
      </c>
      <c r="AC216" s="5">
        <v>0.23194641148151299</v>
      </c>
      <c r="AD216" s="16">
        <v>0.236086094913001</v>
      </c>
      <c r="AE216" s="14">
        <v>2.4797718200633101</v>
      </c>
      <c r="AF216" s="5">
        <v>4.5141586004151897</v>
      </c>
      <c r="AG216" s="6">
        <v>4.5407318887946904</v>
      </c>
      <c r="AH216" s="5">
        <v>0.82762659728649501</v>
      </c>
      <c r="AI216" s="5">
        <v>0.32395473882115899</v>
      </c>
      <c r="AJ216" s="6">
        <v>0.31828059125660901</v>
      </c>
      <c r="AK216" s="14">
        <v>2.52118937224918</v>
      </c>
      <c r="AL216" s="5">
        <v>0.13473277946624199</v>
      </c>
      <c r="AM216" s="6">
        <v>0.120957072695667</v>
      </c>
      <c r="AN216" s="5">
        <v>16.106368079227199</v>
      </c>
      <c r="AO216" s="5">
        <v>0.28263056459281599</v>
      </c>
      <c r="AP216" s="6">
        <v>0.30759134020242701</v>
      </c>
      <c r="AQ216" s="5">
        <v>11.476222760768399</v>
      </c>
      <c r="AR216" s="5">
        <v>3.3907482109480598</v>
      </c>
      <c r="AS216" s="6">
        <v>3.4766855895331701</v>
      </c>
      <c r="AT216" s="5">
        <v>3.4956801004879599</v>
      </c>
      <c r="AU216" s="5" t="s">
        <v>224</v>
      </c>
      <c r="AV216" s="17" t="s">
        <v>224</v>
      </c>
      <c r="AW216" s="18" t="s">
        <v>224</v>
      </c>
      <c r="AX216" s="5">
        <v>512.17303750579197</v>
      </c>
      <c r="AY216" s="6">
        <v>512.396665794466</v>
      </c>
      <c r="AZ216" s="14">
        <v>6.1721353764742803E-2</v>
      </c>
      <c r="BA216" s="5">
        <v>2.2155455762301699</v>
      </c>
      <c r="BB216" s="6">
        <v>2.2534602246269402</v>
      </c>
      <c r="BC216" s="5">
        <v>2.37942562239785</v>
      </c>
    </row>
    <row r="217" spans="1:55" x14ac:dyDescent="0.25">
      <c r="A217" s="3" t="s">
        <v>3</v>
      </c>
      <c r="B217" s="3" t="s">
        <v>26</v>
      </c>
      <c r="C217" s="4" t="s">
        <v>27</v>
      </c>
      <c r="D217" s="4" t="str">
        <f t="shared" si="9"/>
        <v>A11-2</v>
      </c>
      <c r="E217" s="4" t="str">
        <f>VLOOKUP(D217,'Subject characteristics'!$A$1:$D$53,2,FALSE)</f>
        <v>M</v>
      </c>
      <c r="F217" s="4">
        <f>VLOOKUP(D217,'Subject characteristics'!$A$1:$D$53,3,FALSE)</f>
        <v>45</v>
      </c>
      <c r="G217" s="4">
        <f>VLOOKUP(D217,'Subject characteristics'!$A$1:$D$53,4,FALSE)</f>
        <v>13</v>
      </c>
      <c r="H217" s="4">
        <v>2</v>
      </c>
      <c r="I217" s="4" t="str">
        <f t="shared" si="10"/>
        <v>c</v>
      </c>
      <c r="J217" s="4" t="str">
        <f t="shared" si="11"/>
        <v>case</v>
      </c>
      <c r="K217" s="5">
        <v>35.337558118109797</v>
      </c>
      <c r="L217" s="6">
        <v>36.236975132007103</v>
      </c>
      <c r="M217" s="5">
        <v>3.5101377381777499</v>
      </c>
      <c r="N217" s="5">
        <v>268905.72671568498</v>
      </c>
      <c r="O217" s="6">
        <v>269529.582042892</v>
      </c>
      <c r="P217" s="14">
        <v>0.32733500271411198</v>
      </c>
      <c r="Q217" s="5">
        <v>8.0883079614905096E-2</v>
      </c>
      <c r="R217" s="6">
        <v>5.8579866602993198E-2</v>
      </c>
      <c r="S217" s="5">
        <v>53.843595342585303</v>
      </c>
      <c r="T217" s="5" t="s">
        <v>224</v>
      </c>
      <c r="U217" s="6" t="s">
        <v>224</v>
      </c>
      <c r="V217" s="14" t="s">
        <v>224</v>
      </c>
      <c r="W217" s="5">
        <v>2.6678460876249002E-2</v>
      </c>
      <c r="X217" s="6">
        <v>2.3100833714437601E-2</v>
      </c>
      <c r="Y217" s="14">
        <v>21.901931834546598</v>
      </c>
      <c r="Z217" s="5">
        <v>4.5730322168825903E-3</v>
      </c>
      <c r="AA217" s="6">
        <v>8.8010951784418499E-3</v>
      </c>
      <c r="AB217" s="5">
        <v>67.939090097001298</v>
      </c>
      <c r="AC217" s="5">
        <v>0.24022577834448799</v>
      </c>
      <c r="AD217" s="16">
        <v>0.236086094913001</v>
      </c>
      <c r="AE217" s="14">
        <v>2.4797718200633101</v>
      </c>
      <c r="AF217" s="5">
        <v>4.5673051771741902</v>
      </c>
      <c r="AG217" s="6">
        <v>4.5407318887946904</v>
      </c>
      <c r="AH217" s="5">
        <v>0.82762659728649501</v>
      </c>
      <c r="AI217" s="5">
        <v>0.31260644369205798</v>
      </c>
      <c r="AJ217" s="6">
        <v>0.31828059125660901</v>
      </c>
      <c r="AK217" s="14">
        <v>2.52118937224918</v>
      </c>
      <c r="AL217" s="5">
        <v>0.107181365925091</v>
      </c>
      <c r="AM217" s="6">
        <v>0.120957072695667</v>
      </c>
      <c r="AN217" s="5">
        <v>16.106368079227199</v>
      </c>
      <c r="AO217" s="5">
        <v>0.33255211581203797</v>
      </c>
      <c r="AP217" s="6">
        <v>0.30759134020242701</v>
      </c>
      <c r="AQ217" s="5">
        <v>11.476222760768399</v>
      </c>
      <c r="AR217" s="5">
        <v>3.5626229681182702</v>
      </c>
      <c r="AS217" s="6">
        <v>3.4766855895331701</v>
      </c>
      <c r="AT217" s="5">
        <v>3.4956801004879599</v>
      </c>
      <c r="AU217" s="5" t="s">
        <v>224</v>
      </c>
      <c r="AV217" s="17" t="s">
        <v>224</v>
      </c>
      <c r="AW217" s="18" t="s">
        <v>224</v>
      </c>
      <c r="AX217" s="5">
        <v>512.62029408314095</v>
      </c>
      <c r="AY217" s="6">
        <v>512.396665794466</v>
      </c>
      <c r="AZ217" s="14">
        <v>6.1721353764742803E-2</v>
      </c>
      <c r="BA217" s="5">
        <v>2.29137487302371</v>
      </c>
      <c r="BB217" s="6">
        <v>2.2534602246269402</v>
      </c>
      <c r="BC217" s="5">
        <v>2.37942562239785</v>
      </c>
    </row>
    <row r="218" spans="1:55" x14ac:dyDescent="0.25">
      <c r="A218" s="3" t="s">
        <v>3</v>
      </c>
      <c r="B218" s="3" t="s">
        <v>36</v>
      </c>
      <c r="C218" s="4" t="s">
        <v>37</v>
      </c>
      <c r="D218" s="4" t="str">
        <f t="shared" si="9"/>
        <v>A11-2</v>
      </c>
      <c r="E218" s="4" t="str">
        <f>VLOOKUP(D218,'Subject characteristics'!$A$1:$D$53,2,FALSE)</f>
        <v>M</v>
      </c>
      <c r="F218" s="4">
        <f>VLOOKUP(D218,'Subject characteristics'!$A$1:$D$53,3,FALSE)</f>
        <v>45</v>
      </c>
      <c r="G218" s="4">
        <f>VLOOKUP(D218,'Subject characteristics'!$A$1:$D$53,4,FALSE)</f>
        <v>13</v>
      </c>
      <c r="H218" s="4">
        <v>1</v>
      </c>
      <c r="I218" s="4" t="str">
        <f t="shared" si="10"/>
        <v>d</v>
      </c>
      <c r="J218" s="4" t="str">
        <f t="shared" si="11"/>
        <v>case</v>
      </c>
      <c r="K218" s="5">
        <v>52.788892389738301</v>
      </c>
      <c r="L218" s="6">
        <v>51.042602820779599</v>
      </c>
      <c r="M218" s="5">
        <v>4.8383629669581296</v>
      </c>
      <c r="N218" s="5">
        <v>841498.72694264795</v>
      </c>
      <c r="O218" s="6">
        <v>837034.01120078797</v>
      </c>
      <c r="P218" s="14">
        <v>0.75433751434078</v>
      </c>
      <c r="Q218" s="5">
        <v>7.0758010456142398E-2</v>
      </c>
      <c r="R218" s="6">
        <v>6.1636915216463903E-2</v>
      </c>
      <c r="S218" s="5">
        <v>20.927680346021798</v>
      </c>
      <c r="T218" s="5" t="s">
        <v>224</v>
      </c>
      <c r="U218" s="6" t="s">
        <v>224</v>
      </c>
      <c r="V218" s="14" t="s">
        <v>224</v>
      </c>
      <c r="W218" s="5">
        <v>6.3141579781740204E-2</v>
      </c>
      <c r="X218" s="6">
        <v>6.48463883589811E-2</v>
      </c>
      <c r="Y218" s="14">
        <v>3.7179609723787599</v>
      </c>
      <c r="Z218" s="5">
        <v>6.3299683411918196E-3</v>
      </c>
      <c r="AA218" s="6">
        <v>9.0626938000540405E-3</v>
      </c>
      <c r="AB218" s="5">
        <v>42.643583590368401</v>
      </c>
      <c r="AC218" s="5">
        <v>0.37083935383176198</v>
      </c>
      <c r="AD218" s="16">
        <v>0.38159184972344001</v>
      </c>
      <c r="AE218" s="14">
        <v>3.9849712540750901</v>
      </c>
      <c r="AF218" s="5">
        <v>5.3065465705422898</v>
      </c>
      <c r="AG218" s="6">
        <v>5.50170307370208</v>
      </c>
      <c r="AH218" s="5">
        <v>5.0165007063562799</v>
      </c>
      <c r="AI218" s="5">
        <v>0.33137264882888401</v>
      </c>
      <c r="AJ218" s="6">
        <v>0.33137264882888401</v>
      </c>
      <c r="AK218" s="14">
        <v>0</v>
      </c>
      <c r="AL218" s="5">
        <v>9.6303152308412604E-2</v>
      </c>
      <c r="AM218" s="6">
        <v>0.1084265887862</v>
      </c>
      <c r="AN218" s="5">
        <v>15.8126604197281</v>
      </c>
      <c r="AO218" s="5">
        <v>0.52141457756674003</v>
      </c>
      <c r="AP218" s="6">
        <v>0.45316491908890699</v>
      </c>
      <c r="AQ218" s="5">
        <v>21.298999234260599</v>
      </c>
      <c r="AR218" s="5">
        <v>4.2095928532708102</v>
      </c>
      <c r="AS218" s="6">
        <v>4.2684813912180202</v>
      </c>
      <c r="AT218" s="5">
        <v>1.95106787169339</v>
      </c>
      <c r="AU218" s="5" t="s">
        <v>224</v>
      </c>
      <c r="AV218" s="17" t="s">
        <v>224</v>
      </c>
      <c r="AW218" s="18" t="s">
        <v>224</v>
      </c>
      <c r="AX218" s="5">
        <v>545.27972229485295</v>
      </c>
      <c r="AY218" s="6">
        <v>519.63499767394899</v>
      </c>
      <c r="AZ218" s="14">
        <v>6.9793446408632098</v>
      </c>
      <c r="BA218" s="5">
        <v>2.4759750912026899</v>
      </c>
      <c r="BB218" s="6">
        <v>2.39056144327244</v>
      </c>
      <c r="BC218" s="5">
        <v>5.0529192485161003</v>
      </c>
    </row>
    <row r="219" spans="1:55" x14ac:dyDescent="0.25">
      <c r="A219" s="3" t="s">
        <v>3</v>
      </c>
      <c r="B219" s="3" t="s">
        <v>36</v>
      </c>
      <c r="C219" s="4" t="s">
        <v>37</v>
      </c>
      <c r="D219" s="4" t="str">
        <f t="shared" si="9"/>
        <v>A11-2</v>
      </c>
      <c r="E219" s="4" t="str">
        <f>VLOOKUP(D219,'Subject characteristics'!$A$1:$D$53,2,FALSE)</f>
        <v>M</v>
      </c>
      <c r="F219" s="4">
        <f>VLOOKUP(D219,'Subject characteristics'!$A$1:$D$53,3,FALSE)</f>
        <v>45</v>
      </c>
      <c r="G219" s="4">
        <f>VLOOKUP(D219,'Subject characteristics'!$A$1:$D$53,4,FALSE)</f>
        <v>13</v>
      </c>
      <c r="H219" s="4">
        <v>2</v>
      </c>
      <c r="I219" s="4" t="str">
        <f t="shared" si="10"/>
        <v>d</v>
      </c>
      <c r="J219" s="4" t="str">
        <f t="shared" si="11"/>
        <v>case</v>
      </c>
      <c r="K219" s="5">
        <v>49.296313251820798</v>
      </c>
      <c r="L219" s="6">
        <v>51.042602820779599</v>
      </c>
      <c r="M219" s="5">
        <v>4.8383629669581296</v>
      </c>
      <c r="N219" s="5">
        <v>832569.29545892903</v>
      </c>
      <c r="O219" s="6">
        <v>837034.01120078797</v>
      </c>
      <c r="P219" s="14">
        <v>0.75433751434078</v>
      </c>
      <c r="Q219" s="5">
        <v>5.2515819976785297E-2</v>
      </c>
      <c r="R219" s="6">
        <v>6.1636915216463903E-2</v>
      </c>
      <c r="S219" s="5">
        <v>20.927680346021798</v>
      </c>
      <c r="T219" s="5" t="s">
        <v>224</v>
      </c>
      <c r="U219" s="6" t="s">
        <v>224</v>
      </c>
      <c r="V219" s="14" t="s">
        <v>224</v>
      </c>
      <c r="W219" s="5">
        <v>6.6551196936221996E-2</v>
      </c>
      <c r="X219" s="6">
        <v>6.48463883589811E-2</v>
      </c>
      <c r="Y219" s="14">
        <v>3.7179609723787599</v>
      </c>
      <c r="Z219" s="5">
        <v>1.1795419258916201E-2</v>
      </c>
      <c r="AA219" s="6">
        <v>9.0626938000540405E-3</v>
      </c>
      <c r="AB219" s="5">
        <v>42.643583590368401</v>
      </c>
      <c r="AC219" s="5">
        <v>0.392344345615118</v>
      </c>
      <c r="AD219" s="16">
        <v>0.38159184972344001</v>
      </c>
      <c r="AE219" s="14">
        <v>3.9849712540750901</v>
      </c>
      <c r="AF219" s="5">
        <v>5.6968595768618799</v>
      </c>
      <c r="AG219" s="6">
        <v>5.50170307370208</v>
      </c>
      <c r="AH219" s="5">
        <v>5.0165007063562799</v>
      </c>
      <c r="AI219" s="5">
        <v>0.33137264882888401</v>
      </c>
      <c r="AJ219" s="6">
        <v>0.33137264882888401</v>
      </c>
      <c r="AK219" s="14">
        <v>0</v>
      </c>
      <c r="AL219" s="5">
        <v>0.120550025263989</v>
      </c>
      <c r="AM219" s="6">
        <v>0.1084265887862</v>
      </c>
      <c r="AN219" s="5">
        <v>15.8126604197281</v>
      </c>
      <c r="AO219" s="5">
        <v>0.38491526061107301</v>
      </c>
      <c r="AP219" s="6">
        <v>0.45316491908890699</v>
      </c>
      <c r="AQ219" s="5">
        <v>21.298999234260599</v>
      </c>
      <c r="AR219" s="5">
        <v>4.3273699291652301</v>
      </c>
      <c r="AS219" s="6">
        <v>4.2684813912180202</v>
      </c>
      <c r="AT219" s="5">
        <v>1.95106787169339</v>
      </c>
      <c r="AU219" s="5">
        <v>5.1674083471852699</v>
      </c>
      <c r="AV219" s="17" t="s">
        <v>224</v>
      </c>
      <c r="AW219" s="18" t="s">
        <v>224</v>
      </c>
      <c r="AX219" s="5">
        <v>493.99027305304401</v>
      </c>
      <c r="AY219" s="6">
        <v>519.63499767394899</v>
      </c>
      <c r="AZ219" s="14">
        <v>6.9793446408632098</v>
      </c>
      <c r="BA219" s="5">
        <v>2.3051477953421902</v>
      </c>
      <c r="BB219" s="6">
        <v>2.39056144327244</v>
      </c>
      <c r="BC219" s="5">
        <v>5.0529192485161003</v>
      </c>
    </row>
    <row r="220" spans="1:55" x14ac:dyDescent="0.25">
      <c r="A220" s="3" t="s">
        <v>3</v>
      </c>
      <c r="B220" s="3" t="s">
        <v>46</v>
      </c>
      <c r="C220" s="4" t="s">
        <v>47</v>
      </c>
      <c r="D220" s="4" t="str">
        <f t="shared" si="9"/>
        <v>A11-2</v>
      </c>
      <c r="E220" s="4" t="str">
        <f>VLOOKUP(D220,'Subject characteristics'!$A$1:$D$53,2,FALSE)</f>
        <v>M</v>
      </c>
      <c r="F220" s="4">
        <f>VLOOKUP(D220,'Subject characteristics'!$A$1:$D$53,3,FALSE)</f>
        <v>45</v>
      </c>
      <c r="G220" s="4">
        <f>VLOOKUP(D220,'Subject characteristics'!$A$1:$D$53,4,FALSE)</f>
        <v>13</v>
      </c>
      <c r="H220" s="4">
        <v>1</v>
      </c>
      <c r="I220" s="4" t="str">
        <f t="shared" si="10"/>
        <v>e</v>
      </c>
      <c r="J220" s="4" t="str">
        <f t="shared" si="11"/>
        <v>case</v>
      </c>
      <c r="K220" s="5">
        <v>63.1978894306136</v>
      </c>
      <c r="L220" s="6">
        <v>60.108688739953998</v>
      </c>
      <c r="M220" s="5">
        <v>7.2681497553933303</v>
      </c>
      <c r="N220" s="5">
        <v>169229.749439045</v>
      </c>
      <c r="O220" s="6">
        <v>168846.18248840599</v>
      </c>
      <c r="P220" s="14">
        <v>0.32126612261954002</v>
      </c>
      <c r="Q220" s="5">
        <v>3.6276653591081197E-2</v>
      </c>
      <c r="R220" s="6">
        <v>3.8307839168246302E-2</v>
      </c>
      <c r="S220" s="5">
        <v>7.4985440403137504</v>
      </c>
      <c r="T220" s="5">
        <v>2.8613843763938399E-2</v>
      </c>
      <c r="U220" s="6">
        <v>0.14163468451235101</v>
      </c>
      <c r="V220" s="14">
        <v>112.850610263672</v>
      </c>
      <c r="W220" s="5">
        <v>0.19388963928098901</v>
      </c>
      <c r="X220" s="6">
        <v>0.19375459347715501</v>
      </c>
      <c r="Y220" s="14">
        <v>9.8569847504533806E-2</v>
      </c>
      <c r="Z220" s="5">
        <v>9.0713206574344098E-3</v>
      </c>
      <c r="AA220" s="6">
        <v>1.17889033770511E-2</v>
      </c>
      <c r="AB220" s="5">
        <v>32.6005075793068</v>
      </c>
      <c r="AC220" s="5">
        <v>0.26842028022268</v>
      </c>
      <c r="AD220" s="16">
        <v>0.26080209471260501</v>
      </c>
      <c r="AE220" s="14">
        <v>4.1310025829719397</v>
      </c>
      <c r="AF220" s="5">
        <v>5.9511376801004801</v>
      </c>
      <c r="AG220" s="6">
        <v>6.0105694094611204</v>
      </c>
      <c r="AH220" s="5">
        <v>1.3983559954371001</v>
      </c>
      <c r="AI220" s="5">
        <v>0.31129676606101098</v>
      </c>
      <c r="AJ220" s="6">
        <v>0.313915959281162</v>
      </c>
      <c r="AK220" s="14">
        <v>1.17996503997319</v>
      </c>
      <c r="AL220" s="5">
        <v>0.104672362565327</v>
      </c>
      <c r="AM220" s="6">
        <v>0.12761659510503201</v>
      </c>
      <c r="AN220" s="5">
        <v>25.426195401301701</v>
      </c>
      <c r="AO220" s="5">
        <v>0.173090030060981</v>
      </c>
      <c r="AP220" s="6">
        <v>0.25282107293650902</v>
      </c>
      <c r="AQ220" s="5">
        <v>44.5994160482973</v>
      </c>
      <c r="AR220" s="5">
        <v>4.4771942224757799</v>
      </c>
      <c r="AS220" s="6">
        <v>4.4219058686299402</v>
      </c>
      <c r="AT220" s="5">
        <v>1.76823166691022</v>
      </c>
      <c r="AU220" s="5" t="s">
        <v>224</v>
      </c>
      <c r="AV220" s="17" t="s">
        <v>224</v>
      </c>
      <c r="AW220" s="18" t="s">
        <v>224</v>
      </c>
      <c r="AX220" s="5">
        <v>545.05893328770298</v>
      </c>
      <c r="AY220" s="6">
        <v>523.34901005970903</v>
      </c>
      <c r="AZ220" s="14">
        <v>5.8665378699397603</v>
      </c>
      <c r="BA220" s="5">
        <v>2.6432577728612299</v>
      </c>
      <c r="BB220" s="6">
        <v>2.6510694356084898</v>
      </c>
      <c r="BC220" s="5">
        <v>0.41671331778356002</v>
      </c>
    </row>
    <row r="221" spans="1:55" x14ac:dyDescent="0.25">
      <c r="A221" s="3" t="s">
        <v>3</v>
      </c>
      <c r="B221" s="3" t="s">
        <v>46</v>
      </c>
      <c r="C221" s="4" t="s">
        <v>47</v>
      </c>
      <c r="D221" s="4" t="str">
        <f t="shared" si="9"/>
        <v>A11-2</v>
      </c>
      <c r="E221" s="4" t="str">
        <f>VLOOKUP(D221,'Subject characteristics'!$A$1:$D$53,2,FALSE)</f>
        <v>M</v>
      </c>
      <c r="F221" s="4">
        <f>VLOOKUP(D221,'Subject characteristics'!$A$1:$D$53,3,FALSE)</f>
        <v>45</v>
      </c>
      <c r="G221" s="4">
        <f>VLOOKUP(D221,'Subject characteristics'!$A$1:$D$53,4,FALSE)</f>
        <v>13</v>
      </c>
      <c r="H221" s="4">
        <v>2</v>
      </c>
      <c r="I221" s="4" t="str">
        <f t="shared" si="10"/>
        <v>e</v>
      </c>
      <c r="J221" s="4" t="str">
        <f t="shared" si="11"/>
        <v>case</v>
      </c>
      <c r="K221" s="5">
        <v>57.019488049294402</v>
      </c>
      <c r="L221" s="6">
        <v>60.108688739953998</v>
      </c>
      <c r="M221" s="5">
        <v>7.2681497553933303</v>
      </c>
      <c r="N221" s="5">
        <v>168462.61553776701</v>
      </c>
      <c r="O221" s="6">
        <v>168846.18248840599</v>
      </c>
      <c r="P221" s="14">
        <v>0.32126612261954002</v>
      </c>
      <c r="Q221" s="5">
        <v>4.03390247454114E-2</v>
      </c>
      <c r="R221" s="6">
        <v>3.8307839168246302E-2</v>
      </c>
      <c r="S221" s="5">
        <v>7.4985440403137504</v>
      </c>
      <c r="T221" s="5">
        <v>0.25465552526076501</v>
      </c>
      <c r="U221" s="6">
        <v>0.14163468451235101</v>
      </c>
      <c r="V221" s="14">
        <v>112.850610263672</v>
      </c>
      <c r="W221" s="5">
        <v>0.19361954767332101</v>
      </c>
      <c r="X221" s="6">
        <v>0.19375459347715501</v>
      </c>
      <c r="Y221" s="14">
        <v>9.8569847504533806E-2</v>
      </c>
      <c r="Z221" s="5">
        <v>1.4506486096667799E-2</v>
      </c>
      <c r="AA221" s="6">
        <v>1.17889033770511E-2</v>
      </c>
      <c r="AB221" s="5">
        <v>32.6005075793068</v>
      </c>
      <c r="AC221" s="5">
        <v>0.25318390920252898</v>
      </c>
      <c r="AD221" s="16">
        <v>0.26080209471260501</v>
      </c>
      <c r="AE221" s="14">
        <v>4.1310025829719397</v>
      </c>
      <c r="AF221" s="5">
        <v>6.0700011388217696</v>
      </c>
      <c r="AG221" s="6">
        <v>6.0105694094611204</v>
      </c>
      <c r="AH221" s="5">
        <v>1.3983559954371001</v>
      </c>
      <c r="AI221" s="5">
        <v>0.31653515250131398</v>
      </c>
      <c r="AJ221" s="6">
        <v>0.313915959281162</v>
      </c>
      <c r="AK221" s="14">
        <v>1.17996503997319</v>
      </c>
      <c r="AL221" s="5">
        <v>0.15056082764473799</v>
      </c>
      <c r="AM221" s="6">
        <v>0.12761659510503201</v>
      </c>
      <c r="AN221" s="5">
        <v>25.426195401301701</v>
      </c>
      <c r="AO221" s="5">
        <v>0.33255211581203797</v>
      </c>
      <c r="AP221" s="6">
        <v>0.25282107293650902</v>
      </c>
      <c r="AQ221" s="5">
        <v>44.5994160482973</v>
      </c>
      <c r="AR221" s="5">
        <v>4.3666175147840898</v>
      </c>
      <c r="AS221" s="6">
        <v>4.4219058686299402</v>
      </c>
      <c r="AT221" s="5">
        <v>1.76823166691022</v>
      </c>
      <c r="AU221" s="5" t="s">
        <v>224</v>
      </c>
      <c r="AV221" s="17" t="s">
        <v>224</v>
      </c>
      <c r="AW221" s="18" t="s">
        <v>224</v>
      </c>
      <c r="AX221" s="5">
        <v>501.63908683171502</v>
      </c>
      <c r="AY221" s="6">
        <v>523.34901005970903</v>
      </c>
      <c r="AZ221" s="14">
        <v>5.8665378699397603</v>
      </c>
      <c r="BA221" s="5">
        <v>2.65888109835576</v>
      </c>
      <c r="BB221" s="6">
        <v>2.6510694356084898</v>
      </c>
      <c r="BC221" s="5">
        <v>0.41671331778356002</v>
      </c>
    </row>
    <row r="222" spans="1:55" x14ac:dyDescent="0.25">
      <c r="A222" s="3" t="s">
        <v>3</v>
      </c>
      <c r="B222" s="3" t="s">
        <v>56</v>
      </c>
      <c r="C222" s="4" t="s">
        <v>57</v>
      </c>
      <c r="D222" s="4" t="str">
        <f t="shared" si="9"/>
        <v>A11-2</v>
      </c>
      <c r="E222" s="4" t="str">
        <f>VLOOKUP(D222,'Subject characteristics'!$A$1:$D$53,2,FALSE)</f>
        <v>M</v>
      </c>
      <c r="F222" s="4">
        <f>VLOOKUP(D222,'Subject characteristics'!$A$1:$D$53,3,FALSE)</f>
        <v>45</v>
      </c>
      <c r="G222" s="4">
        <f>VLOOKUP(D222,'Subject characteristics'!$A$1:$D$53,4,FALSE)</f>
        <v>13</v>
      </c>
      <c r="H222" s="4">
        <v>1</v>
      </c>
      <c r="I222" s="4" t="str">
        <f t="shared" si="10"/>
        <v>f</v>
      </c>
      <c r="J222" s="4" t="str">
        <f t="shared" si="11"/>
        <v>case</v>
      </c>
      <c r="K222" s="5">
        <v>82.059227411860903</v>
      </c>
      <c r="L222" s="6">
        <v>78.218791101169799</v>
      </c>
      <c r="M222" s="5">
        <v>6.9435963398931797</v>
      </c>
      <c r="N222" s="5">
        <v>350052.61407415802</v>
      </c>
      <c r="O222" s="6">
        <v>349054.28790918802</v>
      </c>
      <c r="P222" s="14">
        <v>0.40447759877983902</v>
      </c>
      <c r="Q222" s="5">
        <v>6.6706222096914597E-2</v>
      </c>
      <c r="R222" s="6">
        <v>6.2652751054436503E-2</v>
      </c>
      <c r="S222" s="5">
        <v>9.1495961892853099</v>
      </c>
      <c r="T222" s="5" t="s">
        <v>224</v>
      </c>
      <c r="U222" s="6" t="s">
        <v>224</v>
      </c>
      <c r="V222" s="14" t="s">
        <v>224</v>
      </c>
      <c r="W222" s="5">
        <v>9.7196637643228903E-2</v>
      </c>
      <c r="X222" s="6">
        <v>0.104284429741379</v>
      </c>
      <c r="Y222" s="14">
        <v>9.6118392144860891</v>
      </c>
      <c r="Z222" s="5">
        <v>1.9410096547315001E-2</v>
      </c>
      <c r="AA222" s="6">
        <v>1.49845525334407E-2</v>
      </c>
      <c r="AB222" s="5">
        <v>41.767442513433103</v>
      </c>
      <c r="AC222" s="5">
        <v>0.39347314675363898</v>
      </c>
      <c r="AD222" s="16">
        <v>0.390649649948414</v>
      </c>
      <c r="AE222" s="14">
        <v>1.02215053201576</v>
      </c>
      <c r="AF222" s="5">
        <v>7.1882674108981499</v>
      </c>
      <c r="AG222" s="6">
        <v>7.2190167833717398</v>
      </c>
      <c r="AH222" s="5">
        <v>0.60238368868706105</v>
      </c>
      <c r="AI222" s="5">
        <v>0.30474755698786199</v>
      </c>
      <c r="AJ222" s="6">
        <v>0.30824044414639901</v>
      </c>
      <c r="AK222" s="14">
        <v>1.6025438858683001</v>
      </c>
      <c r="AL222" s="5">
        <v>0.127226861820259</v>
      </c>
      <c r="AM222" s="6">
        <v>0.11636782316918901</v>
      </c>
      <c r="AN222" s="5">
        <v>13.1969468160873</v>
      </c>
      <c r="AO222" s="5">
        <v>0.44518476182148897</v>
      </c>
      <c r="AP222" s="6">
        <v>0.43287851212265499</v>
      </c>
      <c r="AQ222" s="5">
        <v>4.02045025074138</v>
      </c>
      <c r="AR222" s="5">
        <v>4.28811665990421</v>
      </c>
      <c r="AS222" s="6">
        <v>4.3594726875397498</v>
      </c>
      <c r="AT222" s="5">
        <v>2.3147905554651902</v>
      </c>
      <c r="AU222" s="5">
        <v>8.4081284723118994</v>
      </c>
      <c r="AV222" s="17">
        <v>7.4002881683803796</v>
      </c>
      <c r="AW222" s="18">
        <v>19.2600800684509</v>
      </c>
      <c r="AX222" s="5">
        <v>520.21142340491303</v>
      </c>
      <c r="AY222" s="6">
        <v>526.43822957024997</v>
      </c>
      <c r="AZ222" s="14">
        <v>1.67275726469885</v>
      </c>
      <c r="BA222" s="5">
        <v>2.94513548175689</v>
      </c>
      <c r="BB222" s="6">
        <v>2.8960517172498199</v>
      </c>
      <c r="BC222" s="5">
        <v>2.3968814177170401</v>
      </c>
    </row>
    <row r="223" spans="1:55" x14ac:dyDescent="0.25">
      <c r="A223" s="3" t="s">
        <v>3</v>
      </c>
      <c r="B223" s="3" t="s">
        <v>56</v>
      </c>
      <c r="C223" s="4" t="s">
        <v>57</v>
      </c>
      <c r="D223" s="4" t="str">
        <f t="shared" si="9"/>
        <v>A11-2</v>
      </c>
      <c r="E223" s="4" t="str">
        <f>VLOOKUP(D223,'Subject characteristics'!$A$1:$D$53,2,FALSE)</f>
        <v>M</v>
      </c>
      <c r="F223" s="4">
        <f>VLOOKUP(D223,'Subject characteristics'!$A$1:$D$53,3,FALSE)</f>
        <v>45</v>
      </c>
      <c r="G223" s="4">
        <f>VLOOKUP(D223,'Subject characteristics'!$A$1:$D$53,4,FALSE)</f>
        <v>13</v>
      </c>
      <c r="H223" s="4">
        <v>2</v>
      </c>
      <c r="I223" s="4" t="str">
        <f t="shared" si="10"/>
        <v>f</v>
      </c>
      <c r="J223" s="4" t="str">
        <f t="shared" si="11"/>
        <v>case</v>
      </c>
      <c r="K223" s="5">
        <v>74.378354790478596</v>
      </c>
      <c r="L223" s="6">
        <v>78.218791101169799</v>
      </c>
      <c r="M223" s="5">
        <v>6.9435963398931797</v>
      </c>
      <c r="N223" s="5">
        <v>348055.96174421703</v>
      </c>
      <c r="O223" s="6">
        <v>349054.28790918802</v>
      </c>
      <c r="P223" s="14">
        <v>0.40447759877983902</v>
      </c>
      <c r="Q223" s="5">
        <v>5.8599280011958403E-2</v>
      </c>
      <c r="R223" s="6">
        <v>6.2652751054436503E-2</v>
      </c>
      <c r="S223" s="5">
        <v>9.1495961892853099</v>
      </c>
      <c r="T223" s="5" t="s">
        <v>224</v>
      </c>
      <c r="U223" s="6" t="s">
        <v>224</v>
      </c>
      <c r="V223" s="14" t="s">
        <v>224</v>
      </c>
      <c r="W223" s="5">
        <v>0.111372221839529</v>
      </c>
      <c r="X223" s="6">
        <v>0.104284429741379</v>
      </c>
      <c r="Y223" s="14">
        <v>9.6118392144860891</v>
      </c>
      <c r="Z223" s="5">
        <v>1.0559008519566499E-2</v>
      </c>
      <c r="AA223" s="6">
        <v>1.49845525334407E-2</v>
      </c>
      <c r="AB223" s="5">
        <v>41.767442513433103</v>
      </c>
      <c r="AC223" s="5">
        <v>0.38782615314319002</v>
      </c>
      <c r="AD223" s="16">
        <v>0.390649649948414</v>
      </c>
      <c r="AE223" s="14">
        <v>1.02215053201576</v>
      </c>
      <c r="AF223" s="5">
        <v>7.2497661558453297</v>
      </c>
      <c r="AG223" s="6">
        <v>7.2190167833717398</v>
      </c>
      <c r="AH223" s="5">
        <v>0.60238368868706105</v>
      </c>
      <c r="AI223" s="5">
        <v>0.31173333130493502</v>
      </c>
      <c r="AJ223" s="6">
        <v>0.30824044414639901</v>
      </c>
      <c r="AK223" s="14">
        <v>1.6025438858683001</v>
      </c>
      <c r="AL223" s="5">
        <v>0.10550878451812</v>
      </c>
      <c r="AM223" s="6">
        <v>0.11636782316918901</v>
      </c>
      <c r="AN223" s="5">
        <v>13.1969468160873</v>
      </c>
      <c r="AO223" s="5">
        <v>0.42057226242382101</v>
      </c>
      <c r="AP223" s="6">
        <v>0.43287851212265499</v>
      </c>
      <c r="AQ223" s="5">
        <v>4.02045025074138</v>
      </c>
      <c r="AR223" s="5">
        <v>4.4308287151753003</v>
      </c>
      <c r="AS223" s="6">
        <v>4.3594726875397498</v>
      </c>
      <c r="AT223" s="5">
        <v>2.3147905554651902</v>
      </c>
      <c r="AU223" s="5">
        <v>6.3924478644488696</v>
      </c>
      <c r="AV223" s="17">
        <v>7.4002881683803796</v>
      </c>
      <c r="AW223" s="18">
        <v>19.2600800684509</v>
      </c>
      <c r="AX223" s="5">
        <v>532.66503573558805</v>
      </c>
      <c r="AY223" s="6">
        <v>526.43822957024997</v>
      </c>
      <c r="AZ223" s="14">
        <v>1.67275726469885</v>
      </c>
      <c r="BA223" s="5">
        <v>2.8469679527427401</v>
      </c>
      <c r="BB223" s="6">
        <v>2.8960517172498199</v>
      </c>
      <c r="BC223" s="5">
        <v>2.3968814177170401</v>
      </c>
    </row>
    <row r="224" spans="1:55" x14ac:dyDescent="0.25">
      <c r="A224" s="3" t="s">
        <v>3</v>
      </c>
      <c r="B224" s="3" t="s">
        <v>8</v>
      </c>
      <c r="C224" s="4" t="s">
        <v>9</v>
      </c>
      <c r="D224" s="4" t="str">
        <f t="shared" si="9"/>
        <v>A11-3</v>
      </c>
      <c r="E224" s="4" t="str">
        <f>VLOOKUP(D224,'Subject characteristics'!$A$1:$D$53,2,FALSE)</f>
        <v>F</v>
      </c>
      <c r="F224" s="4">
        <f>VLOOKUP(D224,'Subject characteristics'!$A$1:$D$53,3,FALSE)</f>
        <v>45</v>
      </c>
      <c r="G224" s="4">
        <f>VLOOKUP(D224,'Subject characteristics'!$A$1:$D$53,4,FALSE)</f>
        <v>22</v>
      </c>
      <c r="H224" s="4">
        <v>1</v>
      </c>
      <c r="I224" s="4" t="str">
        <f t="shared" si="10"/>
        <v>a</v>
      </c>
      <c r="J224" s="4" t="str">
        <f t="shared" si="11"/>
        <v>case</v>
      </c>
      <c r="K224" s="5">
        <v>39.590586204844598</v>
      </c>
      <c r="L224" s="6">
        <v>39.087736358564001</v>
      </c>
      <c r="M224" s="5">
        <v>1.8193355223330101</v>
      </c>
      <c r="N224" s="5">
        <v>1170182.7844809999</v>
      </c>
      <c r="O224" s="6">
        <v>1162453.4204271301</v>
      </c>
      <c r="P224" s="14">
        <v>0.94033629919486095</v>
      </c>
      <c r="Q224" s="5">
        <v>4.4399568026832099E-2</v>
      </c>
      <c r="R224" s="6">
        <v>7.1746976111355401E-2</v>
      </c>
      <c r="S224" s="5">
        <v>53.904815930999703</v>
      </c>
      <c r="T224" s="5" t="s">
        <v>224</v>
      </c>
      <c r="U224" s="6" t="s">
        <v>224</v>
      </c>
      <c r="V224" s="14" t="s">
        <v>224</v>
      </c>
      <c r="W224" s="5">
        <v>0.15698527441284599</v>
      </c>
      <c r="X224" s="6">
        <v>0.15562106999213501</v>
      </c>
      <c r="Y224" s="14">
        <v>1.2397269815182099</v>
      </c>
      <c r="Z224" s="5">
        <v>7.0796755284620603E-3</v>
      </c>
      <c r="AA224" s="6">
        <v>7.2044404424949499E-3</v>
      </c>
      <c r="AB224" s="5">
        <v>2.4491039233646998</v>
      </c>
      <c r="AC224" s="5">
        <v>0.84054092426112004</v>
      </c>
      <c r="AD224" s="16">
        <v>0.84685345787274302</v>
      </c>
      <c r="AE224" s="14">
        <v>1.05416947448237</v>
      </c>
      <c r="AF224" s="5">
        <v>8.9551072068021096</v>
      </c>
      <c r="AG224" s="6">
        <v>8.8508795745129092</v>
      </c>
      <c r="AH224" s="5">
        <v>1.6653726888553799</v>
      </c>
      <c r="AI224" s="5">
        <v>0.39196668398101098</v>
      </c>
      <c r="AJ224" s="6">
        <v>0.36603209620733501</v>
      </c>
      <c r="AK224" s="14">
        <v>10.0201720406814</v>
      </c>
      <c r="AL224" s="5">
        <v>0.12972946822974299</v>
      </c>
      <c r="AM224" s="6">
        <v>0.13764722754527201</v>
      </c>
      <c r="AN224" s="5">
        <v>8.1348551709431103</v>
      </c>
      <c r="AO224" s="5">
        <v>0.75562581483125801</v>
      </c>
      <c r="AP224" s="6">
        <v>0.74091253991275496</v>
      </c>
      <c r="AQ224" s="5">
        <v>2.8083898997202201</v>
      </c>
      <c r="AR224" s="5">
        <v>13.6001977278535</v>
      </c>
      <c r="AS224" s="6">
        <v>13.715812348595099</v>
      </c>
      <c r="AT224" s="5">
        <v>1.1920822515346501</v>
      </c>
      <c r="AU224" s="5">
        <v>10.8621663267378</v>
      </c>
      <c r="AV224" s="17">
        <v>11.569768805294499</v>
      </c>
      <c r="AW224" s="18">
        <v>8.6492741452686097</v>
      </c>
      <c r="AX224" s="5">
        <v>750.639473736848</v>
      </c>
      <c r="AY224" s="6">
        <v>729.94538371049202</v>
      </c>
      <c r="AZ224" s="14">
        <v>4.0093222629172898</v>
      </c>
      <c r="BA224" s="5">
        <v>3.0053116834854201</v>
      </c>
      <c r="BB224" s="6">
        <v>2.9737668959891601</v>
      </c>
      <c r="BC224" s="5">
        <v>1.5001534370282901</v>
      </c>
    </row>
    <row r="225" spans="1:55" x14ac:dyDescent="0.25">
      <c r="A225" s="3" t="s">
        <v>3</v>
      </c>
      <c r="B225" s="3" t="s">
        <v>8</v>
      </c>
      <c r="C225" s="4" t="s">
        <v>9</v>
      </c>
      <c r="D225" s="4" t="str">
        <f t="shared" si="9"/>
        <v>A11-3</v>
      </c>
      <c r="E225" s="4" t="str">
        <f>VLOOKUP(D225,'Subject characteristics'!$A$1:$D$53,2,FALSE)</f>
        <v>F</v>
      </c>
      <c r="F225" s="4">
        <f>VLOOKUP(D225,'Subject characteristics'!$A$1:$D$53,3,FALSE)</f>
        <v>45</v>
      </c>
      <c r="G225" s="4">
        <f>VLOOKUP(D225,'Subject characteristics'!$A$1:$D$53,4,FALSE)</f>
        <v>22</v>
      </c>
      <c r="H225" s="4">
        <v>2</v>
      </c>
      <c r="I225" s="4" t="str">
        <f t="shared" si="10"/>
        <v>a</v>
      </c>
      <c r="J225" s="4" t="str">
        <f t="shared" si="11"/>
        <v>case</v>
      </c>
      <c r="K225" s="5">
        <v>38.584886512283397</v>
      </c>
      <c r="L225" s="6">
        <v>39.087736358564001</v>
      </c>
      <c r="M225" s="5">
        <v>1.8193355223330101</v>
      </c>
      <c r="N225" s="5">
        <v>1154724.05637325</v>
      </c>
      <c r="O225" s="6">
        <v>1162453.4204271301</v>
      </c>
      <c r="P225" s="14">
        <v>0.94033629919486095</v>
      </c>
      <c r="Q225" s="5">
        <v>9.9094384195878696E-2</v>
      </c>
      <c r="R225" s="6">
        <v>7.1746976111355401E-2</v>
      </c>
      <c r="S225" s="5">
        <v>53.904815930999703</v>
      </c>
      <c r="T225" s="5" t="s">
        <v>224</v>
      </c>
      <c r="U225" s="6" t="s">
        <v>224</v>
      </c>
      <c r="V225" s="14" t="s">
        <v>224</v>
      </c>
      <c r="W225" s="5">
        <v>0.15425686557142301</v>
      </c>
      <c r="X225" s="6">
        <v>0.15562106999213501</v>
      </c>
      <c r="Y225" s="14">
        <v>1.2397269815182099</v>
      </c>
      <c r="Z225" s="5">
        <v>7.3292053565278299E-3</v>
      </c>
      <c r="AA225" s="6">
        <v>7.2044404424949499E-3</v>
      </c>
      <c r="AB225" s="5">
        <v>2.4491039233646998</v>
      </c>
      <c r="AC225" s="5">
        <v>0.853165991484366</v>
      </c>
      <c r="AD225" s="16">
        <v>0.84685345787274302</v>
      </c>
      <c r="AE225" s="14">
        <v>1.05416947448237</v>
      </c>
      <c r="AF225" s="5">
        <v>8.7466519422237106</v>
      </c>
      <c r="AG225" s="6">
        <v>8.8508795745129092</v>
      </c>
      <c r="AH225" s="5">
        <v>1.6653726888553799</v>
      </c>
      <c r="AI225" s="5">
        <v>0.34009750843365899</v>
      </c>
      <c r="AJ225" s="6">
        <v>0.36603209620733501</v>
      </c>
      <c r="AK225" s="14">
        <v>10.0201720406814</v>
      </c>
      <c r="AL225" s="5">
        <v>0.14556498686079999</v>
      </c>
      <c r="AM225" s="6">
        <v>0.13764722754527201</v>
      </c>
      <c r="AN225" s="5">
        <v>8.1348551709431103</v>
      </c>
      <c r="AO225" s="5">
        <v>0.72619926499425203</v>
      </c>
      <c r="AP225" s="6">
        <v>0.74091253991275496</v>
      </c>
      <c r="AQ225" s="5">
        <v>2.8083898997202201</v>
      </c>
      <c r="AR225" s="5">
        <v>13.8314269693367</v>
      </c>
      <c r="AS225" s="6">
        <v>13.715812348595099</v>
      </c>
      <c r="AT225" s="5">
        <v>1.1920822515346501</v>
      </c>
      <c r="AU225" s="5">
        <v>12.277371283851201</v>
      </c>
      <c r="AV225" s="17">
        <v>11.569768805294499</v>
      </c>
      <c r="AW225" s="18">
        <v>8.6492741452686097</v>
      </c>
      <c r="AX225" s="5">
        <v>709.25129368413604</v>
      </c>
      <c r="AY225" s="6">
        <v>729.94538371049202</v>
      </c>
      <c r="AZ225" s="14">
        <v>4.0093222629172898</v>
      </c>
      <c r="BA225" s="5">
        <v>2.9422221084929001</v>
      </c>
      <c r="BB225" s="6">
        <v>2.9737668959891601</v>
      </c>
      <c r="BC225" s="5">
        <v>1.5001534370282901</v>
      </c>
    </row>
    <row r="226" spans="1:55" x14ac:dyDescent="0.25">
      <c r="A226" s="3" t="s">
        <v>3</v>
      </c>
      <c r="B226" s="3" t="s">
        <v>18</v>
      </c>
      <c r="C226" s="4" t="s">
        <v>19</v>
      </c>
      <c r="D226" s="4" t="str">
        <f t="shared" si="9"/>
        <v>A11-3</v>
      </c>
      <c r="E226" s="4" t="str">
        <f>VLOOKUP(D226,'Subject characteristics'!$A$1:$D$53,2,FALSE)</f>
        <v>F</v>
      </c>
      <c r="F226" s="4">
        <f>VLOOKUP(D226,'Subject characteristics'!$A$1:$D$53,3,FALSE)</f>
        <v>45</v>
      </c>
      <c r="G226" s="4">
        <f>VLOOKUP(D226,'Subject characteristics'!$A$1:$D$53,4,FALSE)</f>
        <v>22</v>
      </c>
      <c r="H226" s="4">
        <v>1</v>
      </c>
      <c r="I226" s="4" t="str">
        <f t="shared" si="10"/>
        <v>b</v>
      </c>
      <c r="J226" s="4" t="str">
        <f t="shared" si="11"/>
        <v>case</v>
      </c>
      <c r="K226" s="5">
        <v>39.772925758701298</v>
      </c>
      <c r="L226" s="6">
        <v>39.281288839108697</v>
      </c>
      <c r="M226" s="5">
        <v>1.77000200349574</v>
      </c>
      <c r="N226" s="5">
        <v>873750.81097980705</v>
      </c>
      <c r="O226" s="6">
        <v>868996.21580139198</v>
      </c>
      <c r="P226" s="14">
        <v>0.77376780964546299</v>
      </c>
      <c r="Q226" s="5">
        <v>4.03390247454114E-2</v>
      </c>
      <c r="R226" s="6">
        <v>5.1496180346042697E-2</v>
      </c>
      <c r="S226" s="5">
        <v>30.6403322768621</v>
      </c>
      <c r="T226" s="5" t="s">
        <v>224</v>
      </c>
      <c r="U226" s="6" t="s">
        <v>224</v>
      </c>
      <c r="V226" s="14" t="s">
        <v>224</v>
      </c>
      <c r="W226" s="5">
        <v>0.124637644327121</v>
      </c>
      <c r="X226" s="6">
        <v>0.12408621562217099</v>
      </c>
      <c r="Y226" s="14">
        <v>0.628464611731825</v>
      </c>
      <c r="Z226" s="5">
        <v>2.2826968479288501E-2</v>
      </c>
      <c r="AA226" s="6">
        <v>2.0262044250000801E-2</v>
      </c>
      <c r="AB226" s="5">
        <v>17.902194797141298</v>
      </c>
      <c r="AC226" s="5">
        <v>0.78562711522494</v>
      </c>
      <c r="AD226" s="16">
        <v>0.79620763568438702</v>
      </c>
      <c r="AE226" s="14">
        <v>1.8792981704897</v>
      </c>
      <c r="AF226" s="5">
        <v>7.6550184261641601</v>
      </c>
      <c r="AG226" s="6">
        <v>7.6749383258700403</v>
      </c>
      <c r="AH226" s="5">
        <v>0.36705170946080201</v>
      </c>
      <c r="AI226" s="5">
        <v>0.66950947652565795</v>
      </c>
      <c r="AJ226" s="6">
        <v>0.67579193323161202</v>
      </c>
      <c r="AK226" s="14">
        <v>1.31471463947416</v>
      </c>
      <c r="AL226" s="5">
        <v>9.0439015143445503E-2</v>
      </c>
      <c r="AM226" s="6">
        <v>7.6157968168401494E-2</v>
      </c>
      <c r="AN226" s="5">
        <v>26.519155910693001</v>
      </c>
      <c r="AO226" s="5">
        <v>0.88881909328193898</v>
      </c>
      <c r="AP226" s="6">
        <v>0.73895439550729103</v>
      </c>
      <c r="AQ226" s="5">
        <v>28.681159406103099</v>
      </c>
      <c r="AR226" s="5">
        <v>6.9075035957109101</v>
      </c>
      <c r="AS226" s="6">
        <v>7.04381781567995</v>
      </c>
      <c r="AT226" s="5">
        <v>2.7368314125812798</v>
      </c>
      <c r="AU226" s="5">
        <v>7.4544070946113701</v>
      </c>
      <c r="AV226" s="17">
        <v>6.31090772089832</v>
      </c>
      <c r="AW226" s="18">
        <v>25.624718255901598</v>
      </c>
      <c r="AX226" s="5">
        <v>802.80410837946795</v>
      </c>
      <c r="AY226" s="6">
        <v>747.53429017498797</v>
      </c>
      <c r="AZ226" s="14">
        <v>10.456152650385301</v>
      </c>
      <c r="BA226" s="5">
        <v>2.94707764689695</v>
      </c>
      <c r="BB226" s="6">
        <v>2.9223045172216202</v>
      </c>
      <c r="BC226" s="5">
        <v>1.1988653394203499</v>
      </c>
    </row>
    <row r="227" spans="1:55" x14ac:dyDescent="0.25">
      <c r="A227" s="3" t="s">
        <v>3</v>
      </c>
      <c r="B227" s="3" t="s">
        <v>18</v>
      </c>
      <c r="C227" s="4" t="s">
        <v>19</v>
      </c>
      <c r="D227" s="4" t="str">
        <f t="shared" si="9"/>
        <v>A11-3</v>
      </c>
      <c r="E227" s="4" t="str">
        <f>VLOOKUP(D227,'Subject characteristics'!$A$1:$D$53,2,FALSE)</f>
        <v>F</v>
      </c>
      <c r="F227" s="4">
        <f>VLOOKUP(D227,'Subject characteristics'!$A$1:$D$53,3,FALSE)</f>
        <v>45</v>
      </c>
      <c r="G227" s="4">
        <f>VLOOKUP(D227,'Subject characteristics'!$A$1:$D$53,4,FALSE)</f>
        <v>22</v>
      </c>
      <c r="H227" s="4">
        <v>2</v>
      </c>
      <c r="I227" s="4" t="str">
        <f t="shared" si="10"/>
        <v>b</v>
      </c>
      <c r="J227" s="4" t="str">
        <f t="shared" si="11"/>
        <v>case</v>
      </c>
      <c r="K227" s="5">
        <v>38.789651919516103</v>
      </c>
      <c r="L227" s="6">
        <v>39.281288839108697</v>
      </c>
      <c r="M227" s="5">
        <v>1.77000200349574</v>
      </c>
      <c r="N227" s="5">
        <v>864241.62062297703</v>
      </c>
      <c r="O227" s="6">
        <v>868996.21580139198</v>
      </c>
      <c r="P227" s="14">
        <v>0.77376780964546299</v>
      </c>
      <c r="Q227" s="5">
        <v>6.2653335946673994E-2</v>
      </c>
      <c r="R227" s="6">
        <v>5.1496180346042697E-2</v>
      </c>
      <c r="S227" s="5">
        <v>30.6403322768621</v>
      </c>
      <c r="T227" s="5" t="s">
        <v>224</v>
      </c>
      <c r="U227" s="6" t="s">
        <v>224</v>
      </c>
      <c r="V227" s="14" t="s">
        <v>224</v>
      </c>
      <c r="W227" s="5">
        <v>0.12353478691722</v>
      </c>
      <c r="X227" s="6">
        <v>0.12408621562217099</v>
      </c>
      <c r="Y227" s="14">
        <v>0.628464611731825</v>
      </c>
      <c r="Z227" s="5">
        <v>1.7697120020713001E-2</v>
      </c>
      <c r="AA227" s="6">
        <v>2.0262044250000801E-2</v>
      </c>
      <c r="AB227" s="5">
        <v>17.902194797141298</v>
      </c>
      <c r="AC227" s="5">
        <v>0.80678815614383403</v>
      </c>
      <c r="AD227" s="16">
        <v>0.79620763568438702</v>
      </c>
      <c r="AE227" s="14">
        <v>1.8792981704897</v>
      </c>
      <c r="AF227" s="5">
        <v>7.6948582255759197</v>
      </c>
      <c r="AG227" s="6">
        <v>7.6749383258700403</v>
      </c>
      <c r="AH227" s="5">
        <v>0.36705170946080201</v>
      </c>
      <c r="AI227" s="5">
        <v>0.68207438993756597</v>
      </c>
      <c r="AJ227" s="6">
        <v>0.67579193323161202</v>
      </c>
      <c r="AK227" s="14">
        <v>1.31471463947416</v>
      </c>
      <c r="AL227" s="5">
        <v>6.1876921193357602E-2</v>
      </c>
      <c r="AM227" s="6">
        <v>7.6157968168401494E-2</v>
      </c>
      <c r="AN227" s="5">
        <v>26.519155910693001</v>
      </c>
      <c r="AO227" s="5">
        <v>0.58908969773264297</v>
      </c>
      <c r="AP227" s="6">
        <v>0.73895439550729103</v>
      </c>
      <c r="AQ227" s="5">
        <v>28.681159406103099</v>
      </c>
      <c r="AR227" s="5">
        <v>7.1801320356489899</v>
      </c>
      <c r="AS227" s="6">
        <v>7.04381781567995</v>
      </c>
      <c r="AT227" s="5">
        <v>2.7368314125812798</v>
      </c>
      <c r="AU227" s="5">
        <v>5.1674083471852699</v>
      </c>
      <c r="AV227" s="17">
        <v>6.31090772089832</v>
      </c>
      <c r="AW227" s="18">
        <v>25.624718255901598</v>
      </c>
      <c r="AX227" s="5">
        <v>692.264471970508</v>
      </c>
      <c r="AY227" s="6">
        <v>747.53429017498797</v>
      </c>
      <c r="AZ227" s="14">
        <v>10.456152650385301</v>
      </c>
      <c r="BA227" s="5">
        <v>2.89753138754629</v>
      </c>
      <c r="BB227" s="6">
        <v>2.9223045172216202</v>
      </c>
      <c r="BC227" s="5">
        <v>1.1988653394203499</v>
      </c>
    </row>
    <row r="228" spans="1:55" x14ac:dyDescent="0.25">
      <c r="A228" s="3" t="s">
        <v>3</v>
      </c>
      <c r="B228" s="3" t="s">
        <v>28</v>
      </c>
      <c r="C228" s="4" t="s">
        <v>29</v>
      </c>
      <c r="D228" s="4" t="str">
        <f t="shared" si="9"/>
        <v>A11-3</v>
      </c>
      <c r="E228" s="4" t="str">
        <f>VLOOKUP(D228,'Subject characteristics'!$A$1:$D$53,2,FALSE)</f>
        <v>F</v>
      </c>
      <c r="F228" s="4">
        <f>VLOOKUP(D228,'Subject characteristics'!$A$1:$D$53,3,FALSE)</f>
        <v>45</v>
      </c>
      <c r="G228" s="4">
        <f>VLOOKUP(D228,'Subject characteristics'!$A$1:$D$53,4,FALSE)</f>
        <v>22</v>
      </c>
      <c r="H228" s="4">
        <v>1</v>
      </c>
      <c r="I228" s="4" t="str">
        <f t="shared" si="10"/>
        <v>c</v>
      </c>
      <c r="J228" s="4" t="str">
        <f t="shared" si="11"/>
        <v>case</v>
      </c>
      <c r="K228" s="5">
        <v>35.834085798899103</v>
      </c>
      <c r="L228" s="6">
        <v>35.709496873429799</v>
      </c>
      <c r="M228" s="5">
        <v>0.49341313529214498</v>
      </c>
      <c r="N228" s="5">
        <v>720722.85233438504</v>
      </c>
      <c r="O228" s="6">
        <v>716674.113364822</v>
      </c>
      <c r="P228" s="14">
        <v>0.79893796280457796</v>
      </c>
      <c r="Q228" s="5">
        <v>9.8040462196652307E-3</v>
      </c>
      <c r="R228" s="6">
        <v>4.5343562917285203E-2</v>
      </c>
      <c r="S228" s="5">
        <v>110.843663974186</v>
      </c>
      <c r="T228" s="5" t="s">
        <v>224</v>
      </c>
      <c r="U228" s="6" t="s">
        <v>224</v>
      </c>
      <c r="V228" s="14" t="s">
        <v>224</v>
      </c>
      <c r="W228" s="5">
        <v>0.140580407573379</v>
      </c>
      <c r="X228" s="6">
        <v>0.13783663412863101</v>
      </c>
      <c r="Y228" s="14">
        <v>2.8151308555755001</v>
      </c>
      <c r="Z228" s="5">
        <v>4.5730322168825903E-3</v>
      </c>
      <c r="AA228" s="6">
        <v>8.1842257378994202E-3</v>
      </c>
      <c r="AB228" s="5">
        <v>62.400513100786299</v>
      </c>
      <c r="AC228" s="5">
        <v>1.0571465514462299</v>
      </c>
      <c r="AD228" s="16">
        <v>1.06075366778337</v>
      </c>
      <c r="AE228" s="14">
        <v>0.48090645358700901</v>
      </c>
      <c r="AF228" s="5">
        <v>8.7327134870711607</v>
      </c>
      <c r="AG228" s="6">
        <v>8.6852594853790492</v>
      </c>
      <c r="AH228" s="5">
        <v>0.77268955400623596</v>
      </c>
      <c r="AI228" s="5">
        <v>0.27285428311026699</v>
      </c>
      <c r="AJ228" s="6">
        <v>0.28181275299494501</v>
      </c>
      <c r="AK228" s="14">
        <v>4.49560549491878</v>
      </c>
      <c r="AL228" s="5">
        <v>7.3655275047777802E-2</v>
      </c>
      <c r="AM228" s="6">
        <v>7.5755416806429193E-2</v>
      </c>
      <c r="AN228" s="5">
        <v>3.9205763537411999</v>
      </c>
      <c r="AO228" s="5">
        <v>1.33359620640775</v>
      </c>
      <c r="AP228" s="6">
        <v>1.3870478710180001</v>
      </c>
      <c r="AQ228" s="5">
        <v>5.4498529288498796</v>
      </c>
      <c r="AR228" s="5">
        <v>7.9016415979580703</v>
      </c>
      <c r="AS228" s="6">
        <v>8.04826679985133</v>
      </c>
      <c r="AT228" s="5">
        <v>2.57644725578634</v>
      </c>
      <c r="AU228" s="5">
        <v>10.8621663267378</v>
      </c>
      <c r="AV228" s="17" t="s">
        <v>224</v>
      </c>
      <c r="AW228" s="18" t="s">
        <v>224</v>
      </c>
      <c r="AX228" s="5">
        <v>683.63380004255396</v>
      </c>
      <c r="AY228" s="6">
        <v>683.00135673247303</v>
      </c>
      <c r="AZ228" s="14">
        <v>0.130952874065595</v>
      </c>
      <c r="BA228" s="5">
        <v>2.8177754096794199</v>
      </c>
      <c r="BB228" s="6">
        <v>2.8279936254578102</v>
      </c>
      <c r="BC228" s="5">
        <v>0.51098910573831502</v>
      </c>
    </row>
    <row r="229" spans="1:55" x14ac:dyDescent="0.25">
      <c r="A229" s="3" t="s">
        <v>3</v>
      </c>
      <c r="B229" s="3" t="s">
        <v>28</v>
      </c>
      <c r="C229" s="4" t="s">
        <v>29</v>
      </c>
      <c r="D229" s="4" t="str">
        <f t="shared" si="9"/>
        <v>A11-3</v>
      </c>
      <c r="E229" s="4" t="str">
        <f>VLOOKUP(D229,'Subject characteristics'!$A$1:$D$53,2,FALSE)</f>
        <v>F</v>
      </c>
      <c r="F229" s="4">
        <f>VLOOKUP(D229,'Subject characteristics'!$A$1:$D$53,3,FALSE)</f>
        <v>45</v>
      </c>
      <c r="G229" s="4">
        <f>VLOOKUP(D229,'Subject characteristics'!$A$1:$D$53,4,FALSE)</f>
        <v>22</v>
      </c>
      <c r="H229" s="4">
        <v>2</v>
      </c>
      <c r="I229" s="4" t="str">
        <f t="shared" si="10"/>
        <v>c</v>
      </c>
      <c r="J229" s="4" t="str">
        <f t="shared" si="11"/>
        <v>case</v>
      </c>
      <c r="K229" s="5">
        <v>35.584907947960403</v>
      </c>
      <c r="L229" s="6">
        <v>35.709496873429799</v>
      </c>
      <c r="M229" s="5">
        <v>0.49341313529214498</v>
      </c>
      <c r="N229" s="5">
        <v>712625.37439525896</v>
      </c>
      <c r="O229" s="6">
        <v>716674.113364822</v>
      </c>
      <c r="P229" s="14">
        <v>0.79893796280457796</v>
      </c>
      <c r="Q229" s="5">
        <v>8.0883079614905096E-2</v>
      </c>
      <c r="R229" s="6">
        <v>4.5343562917285203E-2</v>
      </c>
      <c r="S229" s="5">
        <v>110.843663974186</v>
      </c>
      <c r="T229" s="5" t="s">
        <v>224</v>
      </c>
      <c r="U229" s="6" t="s">
        <v>224</v>
      </c>
      <c r="V229" s="14" t="s">
        <v>224</v>
      </c>
      <c r="W229" s="5">
        <v>0.13509286068388299</v>
      </c>
      <c r="X229" s="6">
        <v>0.13783663412863101</v>
      </c>
      <c r="Y229" s="14">
        <v>2.8151308555755001</v>
      </c>
      <c r="Z229" s="5">
        <v>1.1795419258916201E-2</v>
      </c>
      <c r="AA229" s="6">
        <v>8.1842257378994202E-3</v>
      </c>
      <c r="AB229" s="5">
        <v>62.400513100786299</v>
      </c>
      <c r="AC229" s="5">
        <v>1.0643607841205001</v>
      </c>
      <c r="AD229" s="16">
        <v>1.06075366778337</v>
      </c>
      <c r="AE229" s="14">
        <v>0.48090645358700901</v>
      </c>
      <c r="AF229" s="5">
        <v>8.6378054836869396</v>
      </c>
      <c r="AG229" s="6">
        <v>8.6852594853790492</v>
      </c>
      <c r="AH229" s="5">
        <v>0.77268955400623596</v>
      </c>
      <c r="AI229" s="5">
        <v>0.29077122287962298</v>
      </c>
      <c r="AJ229" s="6">
        <v>0.28181275299494501</v>
      </c>
      <c r="AK229" s="14">
        <v>4.49560549491878</v>
      </c>
      <c r="AL229" s="5">
        <v>7.7855558565080696E-2</v>
      </c>
      <c r="AM229" s="6">
        <v>7.5755416806429193E-2</v>
      </c>
      <c r="AN229" s="5">
        <v>3.9205763537411999</v>
      </c>
      <c r="AO229" s="5">
        <v>1.44049953562824</v>
      </c>
      <c r="AP229" s="6">
        <v>1.3870478710180001</v>
      </c>
      <c r="AQ229" s="5">
        <v>5.4498529288498796</v>
      </c>
      <c r="AR229" s="5">
        <v>8.1948920017445808</v>
      </c>
      <c r="AS229" s="6">
        <v>8.04826679985133</v>
      </c>
      <c r="AT229" s="5">
        <v>2.57644725578634</v>
      </c>
      <c r="AU229" s="5" t="s">
        <v>224</v>
      </c>
      <c r="AV229" s="17" t="s">
        <v>224</v>
      </c>
      <c r="AW229" s="18" t="s">
        <v>224</v>
      </c>
      <c r="AX229" s="5">
        <v>682.36891342239198</v>
      </c>
      <c r="AY229" s="6">
        <v>683.00135673247303</v>
      </c>
      <c r="AZ229" s="14">
        <v>0.130952874065595</v>
      </c>
      <c r="BA229" s="5">
        <v>2.8382118412362098</v>
      </c>
      <c r="BB229" s="6">
        <v>2.8279936254578102</v>
      </c>
      <c r="BC229" s="5">
        <v>0.51098910573831502</v>
      </c>
    </row>
    <row r="230" spans="1:55" x14ac:dyDescent="0.25">
      <c r="A230" s="3" t="s">
        <v>3</v>
      </c>
      <c r="B230" s="3" t="s">
        <v>38</v>
      </c>
      <c r="C230" s="4" t="s">
        <v>39</v>
      </c>
      <c r="D230" s="4" t="str">
        <f t="shared" si="9"/>
        <v>A11-3</v>
      </c>
      <c r="E230" s="4" t="str">
        <f>VLOOKUP(D230,'Subject characteristics'!$A$1:$D$53,2,FALSE)</f>
        <v>F</v>
      </c>
      <c r="F230" s="4">
        <f>VLOOKUP(D230,'Subject characteristics'!$A$1:$D$53,3,FALSE)</f>
        <v>45</v>
      </c>
      <c r="G230" s="4">
        <f>VLOOKUP(D230,'Subject characteristics'!$A$1:$D$53,4,FALSE)</f>
        <v>22</v>
      </c>
      <c r="H230" s="4">
        <v>1</v>
      </c>
      <c r="I230" s="4" t="str">
        <f t="shared" si="10"/>
        <v>d</v>
      </c>
      <c r="J230" s="4" t="str">
        <f t="shared" si="11"/>
        <v>case</v>
      </c>
      <c r="K230" s="5">
        <v>37.519058203875197</v>
      </c>
      <c r="L230" s="6">
        <v>36.530506718504597</v>
      </c>
      <c r="M230" s="5">
        <v>3.82700116504799</v>
      </c>
      <c r="N230" s="5">
        <v>4125254.83574339</v>
      </c>
      <c r="O230" s="6">
        <v>4109578.1960731</v>
      </c>
      <c r="P230" s="14">
        <v>0.53947425687957296</v>
      </c>
      <c r="Q230" s="5">
        <v>4.8458452855404802E-2</v>
      </c>
      <c r="R230" s="6">
        <v>5.96082316557736E-2</v>
      </c>
      <c r="S230" s="5">
        <v>26.453004826581399</v>
      </c>
      <c r="T230" s="5">
        <v>2.6984219926307298</v>
      </c>
      <c r="U230" s="6" t="s">
        <v>224</v>
      </c>
      <c r="V230" s="14" t="s">
        <v>224</v>
      </c>
      <c r="W230" s="5">
        <v>0.12381054384493299</v>
      </c>
      <c r="X230" s="6">
        <v>0.124913062712895</v>
      </c>
      <c r="Y230" s="14">
        <v>1.2482258476267201</v>
      </c>
      <c r="Z230" s="5">
        <v>1.2042371542218801E-2</v>
      </c>
      <c r="AA230" s="6">
        <v>1.41342546450223E-2</v>
      </c>
      <c r="AB230" s="5">
        <v>20.9304949513254</v>
      </c>
      <c r="AC230" s="5">
        <v>2.05274413939574</v>
      </c>
      <c r="AD230" s="16">
        <v>2.0769720692617399</v>
      </c>
      <c r="AE230" s="14">
        <v>1.64968357118555</v>
      </c>
      <c r="AF230" s="5">
        <v>8.82276464806049</v>
      </c>
      <c r="AG230" s="6">
        <v>8.9197335689557296</v>
      </c>
      <c r="AH230" s="5">
        <v>1.5374311575405299</v>
      </c>
      <c r="AI230" s="5">
        <v>0.25711274899936898</v>
      </c>
      <c r="AJ230" s="6">
        <v>0.25689404975121199</v>
      </c>
      <c r="AK230" s="14">
        <v>0.120394942243559</v>
      </c>
      <c r="AL230" s="5">
        <v>7.4599701351802097E-3</v>
      </c>
      <c r="AM230" s="6">
        <v>2.36888536689247E-2</v>
      </c>
      <c r="AN230" s="5">
        <v>96.885680988871101</v>
      </c>
      <c r="AO230" s="5">
        <v>1.1843829155669101</v>
      </c>
      <c r="AP230" s="6">
        <v>1.22238586285967</v>
      </c>
      <c r="AQ230" s="5">
        <v>4.3966708961965999</v>
      </c>
      <c r="AR230" s="5">
        <v>7.2579953777775499</v>
      </c>
      <c r="AS230" s="6">
        <v>7.2031351835423596</v>
      </c>
      <c r="AT230" s="5">
        <v>1.07708697317103</v>
      </c>
      <c r="AU230" s="5">
        <v>6.3924478644488696</v>
      </c>
      <c r="AV230" s="17">
        <v>7.4002881683803796</v>
      </c>
      <c r="AW230" s="18">
        <v>19.2600800684509</v>
      </c>
      <c r="AX230" s="5">
        <v>722.82285284489501</v>
      </c>
      <c r="AY230" s="6">
        <v>706.492158986807</v>
      </c>
      <c r="AZ230" s="14">
        <v>3.2689801922488702</v>
      </c>
      <c r="BA230" s="5">
        <v>2.8596131839362</v>
      </c>
      <c r="BB230" s="6">
        <v>2.9659105910510699</v>
      </c>
      <c r="BC230" s="5">
        <v>5.0685019042893602</v>
      </c>
    </row>
    <row r="231" spans="1:55" x14ac:dyDescent="0.25">
      <c r="A231" s="3" t="s">
        <v>3</v>
      </c>
      <c r="B231" s="3" t="s">
        <v>38</v>
      </c>
      <c r="C231" s="4" t="s">
        <v>39</v>
      </c>
      <c r="D231" s="4" t="str">
        <f t="shared" si="9"/>
        <v>A11-3</v>
      </c>
      <c r="E231" s="4" t="str">
        <f>VLOOKUP(D231,'Subject characteristics'!$A$1:$D$53,2,FALSE)</f>
        <v>F</v>
      </c>
      <c r="F231" s="4">
        <f>VLOOKUP(D231,'Subject characteristics'!$A$1:$D$53,3,FALSE)</f>
        <v>45</v>
      </c>
      <c r="G231" s="4">
        <f>VLOOKUP(D231,'Subject characteristics'!$A$1:$D$53,4,FALSE)</f>
        <v>22</v>
      </c>
      <c r="H231" s="4">
        <v>2</v>
      </c>
      <c r="I231" s="4" t="str">
        <f t="shared" si="10"/>
        <v>d</v>
      </c>
      <c r="J231" s="4" t="str">
        <f t="shared" si="11"/>
        <v>case</v>
      </c>
      <c r="K231" s="5">
        <v>35.541955233134097</v>
      </c>
      <c r="L231" s="6">
        <v>36.530506718504597</v>
      </c>
      <c r="M231" s="5">
        <v>3.82700116504799</v>
      </c>
      <c r="N231" s="5">
        <v>4093901.5564028202</v>
      </c>
      <c r="O231" s="6">
        <v>4109578.1960731</v>
      </c>
      <c r="P231" s="14">
        <v>0.53947425687957296</v>
      </c>
      <c r="Q231" s="5">
        <v>7.0758010456142398E-2</v>
      </c>
      <c r="R231" s="6">
        <v>5.96082316557736E-2</v>
      </c>
      <c r="S231" s="5">
        <v>26.453004826581399</v>
      </c>
      <c r="T231" s="5" t="s">
        <v>224</v>
      </c>
      <c r="U231" s="6" t="s">
        <v>224</v>
      </c>
      <c r="V231" s="14" t="s">
        <v>224</v>
      </c>
      <c r="W231" s="5">
        <v>0.12601558158085799</v>
      </c>
      <c r="X231" s="6">
        <v>0.124913062712895</v>
      </c>
      <c r="Y231" s="14">
        <v>1.2482258476267201</v>
      </c>
      <c r="Z231" s="5">
        <v>1.62261377478259E-2</v>
      </c>
      <c r="AA231" s="6">
        <v>1.41342546450223E-2</v>
      </c>
      <c r="AB231" s="5">
        <v>20.9304949513254</v>
      </c>
      <c r="AC231" s="5">
        <v>2.1011999991277399</v>
      </c>
      <c r="AD231" s="16">
        <v>2.0769720692617399</v>
      </c>
      <c r="AE231" s="14">
        <v>1.64968357118555</v>
      </c>
      <c r="AF231" s="5">
        <v>9.0167024898509602</v>
      </c>
      <c r="AG231" s="6">
        <v>8.9197335689557296</v>
      </c>
      <c r="AH231" s="5">
        <v>1.5374311575405299</v>
      </c>
      <c r="AI231" s="5">
        <v>0.25667535050305401</v>
      </c>
      <c r="AJ231" s="6">
        <v>0.25689404975121199</v>
      </c>
      <c r="AK231" s="14">
        <v>0.120394942243559</v>
      </c>
      <c r="AL231" s="5">
        <v>3.99177372026693E-2</v>
      </c>
      <c r="AM231" s="6">
        <v>2.36888536689247E-2</v>
      </c>
      <c r="AN231" s="5">
        <v>96.885680988871101</v>
      </c>
      <c r="AO231" s="5">
        <v>1.2603888101524301</v>
      </c>
      <c r="AP231" s="6">
        <v>1.22238586285967</v>
      </c>
      <c r="AQ231" s="5">
        <v>4.3966708961965999</v>
      </c>
      <c r="AR231" s="5">
        <v>7.1482749893071604</v>
      </c>
      <c r="AS231" s="6">
        <v>7.2031351835423596</v>
      </c>
      <c r="AT231" s="5">
        <v>1.07708697317103</v>
      </c>
      <c r="AU231" s="5">
        <v>8.4081284723118994</v>
      </c>
      <c r="AV231" s="17">
        <v>7.4002881683803796</v>
      </c>
      <c r="AW231" s="18">
        <v>19.2600800684509</v>
      </c>
      <c r="AX231" s="5">
        <v>690.16146512872001</v>
      </c>
      <c r="AY231" s="6">
        <v>706.492158986807</v>
      </c>
      <c r="AZ231" s="14">
        <v>3.2689801922488702</v>
      </c>
      <c r="BA231" s="5">
        <v>3.0722079981659398</v>
      </c>
      <c r="BB231" s="6">
        <v>2.9659105910510699</v>
      </c>
      <c r="BC231" s="5">
        <v>5.0685019042893602</v>
      </c>
    </row>
    <row r="232" spans="1:55" x14ac:dyDescent="0.25">
      <c r="A232" s="3" t="s">
        <v>3</v>
      </c>
      <c r="B232" s="3" t="s">
        <v>48</v>
      </c>
      <c r="C232" s="4" t="s">
        <v>49</v>
      </c>
      <c r="D232" s="4" t="str">
        <f t="shared" si="9"/>
        <v>A11-3</v>
      </c>
      <c r="E232" s="4" t="str">
        <f>VLOOKUP(D232,'Subject characteristics'!$A$1:$D$53,2,FALSE)</f>
        <v>F</v>
      </c>
      <c r="F232" s="4">
        <f>VLOOKUP(D232,'Subject characteristics'!$A$1:$D$53,3,FALSE)</f>
        <v>45</v>
      </c>
      <c r="G232" s="4">
        <f>VLOOKUP(D232,'Subject characteristics'!$A$1:$D$53,4,FALSE)</f>
        <v>22</v>
      </c>
      <c r="H232" s="4">
        <v>1</v>
      </c>
      <c r="I232" s="4" t="str">
        <f t="shared" si="10"/>
        <v>e</v>
      </c>
      <c r="J232" s="4" t="str">
        <f t="shared" si="11"/>
        <v>case</v>
      </c>
      <c r="K232" s="5">
        <v>35.247355827853198</v>
      </c>
      <c r="L232" s="6">
        <v>34.243095650479503</v>
      </c>
      <c r="M232" s="5">
        <v>4.1475174367691396</v>
      </c>
      <c r="N232" s="11">
        <v>1531947.5515330799</v>
      </c>
      <c r="O232" s="12">
        <v>1527562.8879380201</v>
      </c>
      <c r="P232" s="13">
        <v>0.405930961765331</v>
      </c>
      <c r="Q232" s="5">
        <v>1.2771396474438601</v>
      </c>
      <c r="R232" s="6">
        <v>0.65060792607848195</v>
      </c>
      <c r="S232" s="5">
        <v>136.18795930638601</v>
      </c>
      <c r="T232" s="11" t="s">
        <v>224</v>
      </c>
      <c r="U232" s="12" t="s">
        <v>224</v>
      </c>
      <c r="V232" s="13" t="s">
        <v>224</v>
      </c>
      <c r="W232" s="11">
        <v>0.11054078425106401</v>
      </c>
      <c r="X232" s="12">
        <v>0.10581887776688099</v>
      </c>
      <c r="Y232" s="13">
        <v>6.3105792946518404</v>
      </c>
      <c r="Z232" s="5">
        <v>1.4506486096667799E-2</v>
      </c>
      <c r="AA232" s="6">
        <v>1.5734221913871398E-2</v>
      </c>
      <c r="AB232" s="5">
        <v>11.035058824039</v>
      </c>
      <c r="AC232" s="11">
        <v>0.89722101680101796</v>
      </c>
      <c r="AD232" s="15">
        <v>0.89617437094598895</v>
      </c>
      <c r="AE232" s="13">
        <v>0.165166602747261</v>
      </c>
      <c r="AF232" s="5">
        <v>8.7466519422237106</v>
      </c>
      <c r="AG232" s="6">
        <v>8.8023928241866098</v>
      </c>
      <c r="AH232" s="5">
        <v>0.89554639090820698</v>
      </c>
      <c r="AI232" s="11">
        <v>0.247050691691791</v>
      </c>
      <c r="AJ232" s="12">
        <v>0.248800840919677</v>
      </c>
      <c r="AK232" s="13">
        <v>0.99480563052131399</v>
      </c>
      <c r="AL232" s="5">
        <v>6.5244973929877798E-2</v>
      </c>
      <c r="AM232" s="6">
        <v>6.7768871407018899E-2</v>
      </c>
      <c r="AN232" s="5">
        <v>5.2669167541166599</v>
      </c>
      <c r="AO232" s="5">
        <v>0.98949399980266195</v>
      </c>
      <c r="AP232" s="6">
        <v>0.95507662737538801</v>
      </c>
      <c r="AQ232" s="5">
        <v>5.0962942106178497</v>
      </c>
      <c r="AR232" s="5">
        <v>7.91224398279304</v>
      </c>
      <c r="AS232" s="6">
        <v>7.8362493683395602</v>
      </c>
      <c r="AT232" s="5">
        <v>1.3714802755211</v>
      </c>
      <c r="AU232" s="5">
        <v>1.1952420100538099</v>
      </c>
      <c r="AV232" s="17">
        <v>3.1813251786195398</v>
      </c>
      <c r="AW232" s="18">
        <v>88.288546290805897</v>
      </c>
      <c r="AX232" s="11">
        <v>720.94683042042197</v>
      </c>
      <c r="AY232" s="12">
        <v>722.61406311527696</v>
      </c>
      <c r="AZ232" s="13">
        <v>0.32629078356568098</v>
      </c>
      <c r="BA232" s="5">
        <v>2.6696193478420098</v>
      </c>
      <c r="BB232" s="6">
        <v>2.6754752867133198</v>
      </c>
      <c r="BC232" s="5">
        <v>0.30953558843760898</v>
      </c>
    </row>
    <row r="233" spans="1:55" x14ac:dyDescent="0.25">
      <c r="A233" s="3" t="s">
        <v>3</v>
      </c>
      <c r="B233" s="3" t="s">
        <v>48</v>
      </c>
      <c r="C233" s="4" t="s">
        <v>49</v>
      </c>
      <c r="D233" s="4" t="str">
        <f t="shared" si="9"/>
        <v>A11-3</v>
      </c>
      <c r="E233" s="4" t="str">
        <f>VLOOKUP(D233,'Subject characteristics'!$A$1:$D$53,2,FALSE)</f>
        <v>F</v>
      </c>
      <c r="F233" s="4">
        <f>VLOOKUP(D233,'Subject characteristics'!$A$1:$D$53,3,FALSE)</f>
        <v>45</v>
      </c>
      <c r="G233" s="4">
        <f>VLOOKUP(D233,'Subject characteristics'!$A$1:$D$53,4,FALSE)</f>
        <v>22</v>
      </c>
      <c r="H233" s="4">
        <v>2</v>
      </c>
      <c r="I233" s="4" t="str">
        <f t="shared" si="10"/>
        <v>e</v>
      </c>
      <c r="J233" s="4" t="str">
        <f t="shared" si="11"/>
        <v>case</v>
      </c>
      <c r="K233" s="5">
        <v>33.238835473105702</v>
      </c>
      <c r="L233" s="6">
        <v>34.243095650479503</v>
      </c>
      <c r="M233" s="5">
        <v>4.1475174367691396</v>
      </c>
      <c r="N233" s="5">
        <v>1523178.2243429599</v>
      </c>
      <c r="O233" s="6">
        <v>1527562.8879380201</v>
      </c>
      <c r="P233" s="14">
        <v>0.405930961765331</v>
      </c>
      <c r="Q233" s="5">
        <v>2.4076204713099202E-2</v>
      </c>
      <c r="R233" s="6">
        <v>0.65060792607848195</v>
      </c>
      <c r="S233" s="5">
        <v>136.18795930638601</v>
      </c>
      <c r="T233" s="5" t="s">
        <v>224</v>
      </c>
      <c r="U233" s="6" t="s">
        <v>224</v>
      </c>
      <c r="V233" s="14" t="s">
        <v>224</v>
      </c>
      <c r="W233" s="5">
        <v>0.101096971282697</v>
      </c>
      <c r="X233" s="6">
        <v>0.10581887776688099</v>
      </c>
      <c r="Y233" s="14">
        <v>6.3105792946518404</v>
      </c>
      <c r="Z233" s="5">
        <v>1.6961957731074999E-2</v>
      </c>
      <c r="AA233" s="6">
        <v>1.5734221913871398E-2</v>
      </c>
      <c r="AB233" s="5">
        <v>11.035058824039</v>
      </c>
      <c r="AC233" s="5">
        <v>0.89512772509096095</v>
      </c>
      <c r="AD233" s="16">
        <v>0.89617437094598895</v>
      </c>
      <c r="AE233" s="14">
        <v>0.165166602747261</v>
      </c>
      <c r="AF233" s="5">
        <v>8.8581337061495091</v>
      </c>
      <c r="AG233" s="6">
        <v>8.8023928241866098</v>
      </c>
      <c r="AH233" s="5">
        <v>0.89554639090820698</v>
      </c>
      <c r="AI233" s="5">
        <v>0.25055099014756299</v>
      </c>
      <c r="AJ233" s="6">
        <v>0.248800840919677</v>
      </c>
      <c r="AK233" s="14">
        <v>0.99480563052131399</v>
      </c>
      <c r="AL233" s="5">
        <v>7.0292768884159904E-2</v>
      </c>
      <c r="AM233" s="6">
        <v>6.7768871407018899E-2</v>
      </c>
      <c r="AN233" s="5">
        <v>5.2669167541166599</v>
      </c>
      <c r="AO233" s="5">
        <v>0.92065925494811396</v>
      </c>
      <c r="AP233" s="6">
        <v>0.95507662737538801</v>
      </c>
      <c r="AQ233" s="5">
        <v>5.0962942106178497</v>
      </c>
      <c r="AR233" s="5">
        <v>7.7602547538860804</v>
      </c>
      <c r="AS233" s="6">
        <v>7.8362493683395602</v>
      </c>
      <c r="AT233" s="5">
        <v>1.3714802755211</v>
      </c>
      <c r="AU233" s="5">
        <v>5.1674083471852699</v>
      </c>
      <c r="AV233" s="17">
        <v>3.1813251786195398</v>
      </c>
      <c r="AW233" s="18">
        <v>88.288546290805897</v>
      </c>
      <c r="AX233" s="5">
        <v>724.28129581013104</v>
      </c>
      <c r="AY233" s="6">
        <v>722.61406311527696</v>
      </c>
      <c r="AZ233" s="14">
        <v>0.32629078356568098</v>
      </c>
      <c r="BA233" s="5">
        <v>2.6813312255846302</v>
      </c>
      <c r="BB233" s="6">
        <v>2.6754752867133198</v>
      </c>
      <c r="BC233" s="5">
        <v>0.30953558843760898</v>
      </c>
    </row>
    <row r="234" spans="1:55" x14ac:dyDescent="0.25">
      <c r="A234" s="3" t="s">
        <v>3</v>
      </c>
      <c r="B234" s="3" t="s">
        <v>58</v>
      </c>
      <c r="C234" s="4" t="s">
        <v>59</v>
      </c>
      <c r="D234" s="4" t="str">
        <f t="shared" si="9"/>
        <v>A11-3</v>
      </c>
      <c r="E234" s="4" t="str">
        <f>VLOOKUP(D234,'Subject characteristics'!$A$1:$D$53,2,FALSE)</f>
        <v>F</v>
      </c>
      <c r="F234" s="4">
        <f>VLOOKUP(D234,'Subject characteristics'!$A$1:$D$53,3,FALSE)</f>
        <v>45</v>
      </c>
      <c r="G234" s="4">
        <f>VLOOKUP(D234,'Subject characteristics'!$A$1:$D$53,4,FALSE)</f>
        <v>22</v>
      </c>
      <c r="H234" s="4">
        <v>1</v>
      </c>
      <c r="I234" s="4" t="str">
        <f t="shared" si="10"/>
        <v>f</v>
      </c>
      <c r="J234" s="4" t="str">
        <f t="shared" si="11"/>
        <v>case</v>
      </c>
      <c r="K234" s="5">
        <v>32.747061455002402</v>
      </c>
      <c r="L234" s="6">
        <v>32.002696015615001</v>
      </c>
      <c r="M234" s="5">
        <v>3.2893844294549699</v>
      </c>
      <c r="N234" s="5">
        <v>530641.83381019102</v>
      </c>
      <c r="O234" s="6">
        <v>527536.22776365897</v>
      </c>
      <c r="P234" s="14">
        <v>0.83254759753891305</v>
      </c>
      <c r="Q234" s="5">
        <v>3.2212246705268802E-2</v>
      </c>
      <c r="R234" s="6">
        <v>5.5535394147801398E-2</v>
      </c>
      <c r="S234" s="5">
        <v>59.392594464484802</v>
      </c>
      <c r="T234" s="5" t="s">
        <v>224</v>
      </c>
      <c r="U234" s="6" t="s">
        <v>224</v>
      </c>
      <c r="V234" s="14" t="s">
        <v>224</v>
      </c>
      <c r="W234" s="5">
        <v>0.129319802436028</v>
      </c>
      <c r="X234" s="6">
        <v>0.124081151528857</v>
      </c>
      <c r="Y234" s="14">
        <v>5.9707466203970503</v>
      </c>
      <c r="Z234" s="5">
        <v>3.30965352833635E-3</v>
      </c>
      <c r="AA234" s="6">
        <v>4.0672127032059498E-3</v>
      </c>
      <c r="AB234" s="5">
        <v>26.341146568417201</v>
      </c>
      <c r="AC234" s="5">
        <v>1.17409844371408</v>
      </c>
      <c r="AD234" s="16">
        <v>1.2462028228964399</v>
      </c>
      <c r="AE234" s="14">
        <v>8.1825357054785002</v>
      </c>
      <c r="AF234" s="5">
        <v>8.0697790134513898</v>
      </c>
      <c r="AG234" s="6">
        <v>8.1844804448748008</v>
      </c>
      <c r="AH234" s="5">
        <v>1.98195011931609</v>
      </c>
      <c r="AI234" s="5">
        <v>0.23654681646980699</v>
      </c>
      <c r="AJ234" s="6">
        <v>0.23019762603990601</v>
      </c>
      <c r="AK234" s="14">
        <v>3.9006098240556799</v>
      </c>
      <c r="AL234" s="5">
        <v>3.8222804168572003E-2</v>
      </c>
      <c r="AM234" s="6">
        <v>2.1538464513317802E-2</v>
      </c>
      <c r="AN234" s="5">
        <v>109.54921788927901</v>
      </c>
      <c r="AO234" s="5">
        <v>0.707447936943011</v>
      </c>
      <c r="AP234" s="6">
        <v>0.70610773121876602</v>
      </c>
      <c r="AQ234" s="5">
        <v>0.26842038796634599</v>
      </c>
      <c r="AR234" s="5">
        <v>5.9394797427880004</v>
      </c>
      <c r="AS234" s="6">
        <v>5.7956383469341599</v>
      </c>
      <c r="AT234" s="5">
        <v>3.5099231641115902</v>
      </c>
      <c r="AU234" s="5" t="s">
        <v>224</v>
      </c>
      <c r="AV234" s="17" t="s">
        <v>224</v>
      </c>
      <c r="AW234" s="18" t="s">
        <v>224</v>
      </c>
      <c r="AX234" s="5">
        <v>673.92403157111903</v>
      </c>
      <c r="AY234" s="6">
        <v>687.71316459650495</v>
      </c>
      <c r="AZ234" s="14">
        <v>2.83559773780236</v>
      </c>
      <c r="BA234" s="5">
        <v>2.5953811422887001</v>
      </c>
      <c r="BB234" s="6">
        <v>2.6041774713220698</v>
      </c>
      <c r="BC234" s="5">
        <v>0.47768971028574603</v>
      </c>
    </row>
    <row r="235" spans="1:55" x14ac:dyDescent="0.25">
      <c r="A235" s="3" t="s">
        <v>3</v>
      </c>
      <c r="B235" s="3" t="s">
        <v>58</v>
      </c>
      <c r="C235" s="4" t="s">
        <v>59</v>
      </c>
      <c r="D235" s="4" t="str">
        <f t="shared" si="9"/>
        <v>A11-3</v>
      </c>
      <c r="E235" s="4" t="str">
        <f>VLOOKUP(D235,'Subject characteristics'!$A$1:$D$53,2,FALSE)</f>
        <v>F</v>
      </c>
      <c r="F235" s="4">
        <f>VLOOKUP(D235,'Subject characteristics'!$A$1:$D$53,3,FALSE)</f>
        <v>45</v>
      </c>
      <c r="G235" s="4">
        <f>VLOOKUP(D235,'Subject characteristics'!$A$1:$D$53,4,FALSE)</f>
        <v>22</v>
      </c>
      <c r="H235" s="4">
        <v>2</v>
      </c>
      <c r="I235" s="4" t="str">
        <f t="shared" si="10"/>
        <v>f</v>
      </c>
      <c r="J235" s="4" t="str">
        <f t="shared" si="11"/>
        <v>case</v>
      </c>
      <c r="K235" s="5">
        <v>31.2583305762276</v>
      </c>
      <c r="L235" s="6">
        <v>32.002696015615001</v>
      </c>
      <c r="M235" s="5">
        <v>3.2893844294549699</v>
      </c>
      <c r="N235" s="5">
        <v>524430.62171712704</v>
      </c>
      <c r="O235" s="6">
        <v>527536.22776365897</v>
      </c>
      <c r="P235" s="14">
        <v>0.83254759753891305</v>
      </c>
      <c r="Q235" s="5">
        <v>7.8858541590333994E-2</v>
      </c>
      <c r="R235" s="6">
        <v>5.5535394147801398E-2</v>
      </c>
      <c r="S235" s="5">
        <v>59.392594464484802</v>
      </c>
      <c r="T235" s="5" t="s">
        <v>224</v>
      </c>
      <c r="U235" s="6" t="s">
        <v>224</v>
      </c>
      <c r="V235" s="14" t="s">
        <v>224</v>
      </c>
      <c r="W235" s="5">
        <v>0.118842500621686</v>
      </c>
      <c r="X235" s="6">
        <v>0.124081151528857</v>
      </c>
      <c r="Y235" s="14">
        <v>5.9707466203970503</v>
      </c>
      <c r="Z235" s="5">
        <v>4.8247718780755596E-3</v>
      </c>
      <c r="AA235" s="6">
        <v>4.0672127032059498E-3</v>
      </c>
      <c r="AB235" s="5">
        <v>26.341146568417201</v>
      </c>
      <c r="AC235" s="5">
        <v>1.3183072020788</v>
      </c>
      <c r="AD235" s="16">
        <v>1.2462028228964399</v>
      </c>
      <c r="AE235" s="14">
        <v>8.1825357054785002</v>
      </c>
      <c r="AF235" s="5">
        <v>8.2991818762982206</v>
      </c>
      <c r="AG235" s="6">
        <v>8.1844804448748008</v>
      </c>
      <c r="AH235" s="5">
        <v>1.98195011931609</v>
      </c>
      <c r="AI235" s="5">
        <v>0.223848435610005</v>
      </c>
      <c r="AJ235" s="6">
        <v>0.23019762603990601</v>
      </c>
      <c r="AK235" s="14">
        <v>3.9006098240556799</v>
      </c>
      <c r="AL235" s="5">
        <v>4.8541248580636397E-3</v>
      </c>
      <c r="AM235" s="6">
        <v>2.1538464513317802E-2</v>
      </c>
      <c r="AN235" s="5">
        <v>109.54921788927901</v>
      </c>
      <c r="AO235" s="5">
        <v>0.70476752549452004</v>
      </c>
      <c r="AP235" s="6">
        <v>0.70610773121876602</v>
      </c>
      <c r="AQ235" s="5">
        <v>0.26842038796634599</v>
      </c>
      <c r="AR235" s="5">
        <v>5.6517969510803203</v>
      </c>
      <c r="AS235" s="6">
        <v>5.7956383469341599</v>
      </c>
      <c r="AT235" s="5">
        <v>3.5099231641115902</v>
      </c>
      <c r="AU235" s="5">
        <v>3.6489970702015202</v>
      </c>
      <c r="AV235" s="17" t="s">
        <v>224</v>
      </c>
      <c r="AW235" s="18" t="s">
        <v>224</v>
      </c>
      <c r="AX235" s="5">
        <v>701.50229762188997</v>
      </c>
      <c r="AY235" s="6">
        <v>687.71316459650495</v>
      </c>
      <c r="AZ235" s="14">
        <v>2.83559773780236</v>
      </c>
      <c r="BA235" s="5">
        <v>2.6129738003554399</v>
      </c>
      <c r="BB235" s="6">
        <v>2.6041774713220698</v>
      </c>
      <c r="BC235" s="5">
        <v>0.47768971028574603</v>
      </c>
    </row>
    <row r="236" spans="1:55" x14ac:dyDescent="0.25">
      <c r="A236" s="3" t="s">
        <v>3</v>
      </c>
      <c r="B236" s="3" t="s">
        <v>10</v>
      </c>
      <c r="C236" s="4" t="s">
        <v>11</v>
      </c>
      <c r="D236" s="4" t="str">
        <f t="shared" si="9"/>
        <v>A11-4</v>
      </c>
      <c r="E236" s="4" t="str">
        <f>VLOOKUP(D236,'Subject characteristics'!$A$1:$D$53,2,FALSE)</f>
        <v>M</v>
      </c>
      <c r="F236" s="4">
        <f>VLOOKUP(D236,'Subject characteristics'!$A$1:$D$53,3,FALSE)</f>
        <v>61</v>
      </c>
      <c r="G236" s="4">
        <f>VLOOKUP(D236,'Subject characteristics'!$A$1:$D$53,4,FALSE)</f>
        <v>18</v>
      </c>
      <c r="H236" s="4">
        <v>1</v>
      </c>
      <c r="I236" s="4" t="str">
        <f t="shared" si="10"/>
        <v>a</v>
      </c>
      <c r="J236" s="4" t="str">
        <f t="shared" si="11"/>
        <v>case</v>
      </c>
      <c r="K236" s="5">
        <v>93.939365892563501</v>
      </c>
      <c r="L236" s="6">
        <v>94.530511364690696</v>
      </c>
      <c r="M236" s="5">
        <v>0.88437683447242199</v>
      </c>
      <c r="N236" s="5">
        <v>427706.35538443603</v>
      </c>
      <c r="O236" s="6">
        <v>422679.48551672202</v>
      </c>
      <c r="P236" s="14">
        <v>1.6819050336721599</v>
      </c>
      <c r="Q236" s="5">
        <v>6.8732249341042703E-2</v>
      </c>
      <c r="R236" s="6">
        <v>9.4021987456095593E-2</v>
      </c>
      <c r="S236" s="5">
        <v>38.039071071404898</v>
      </c>
      <c r="T236" s="5" t="s">
        <v>224</v>
      </c>
      <c r="U236" s="6" t="s">
        <v>224</v>
      </c>
      <c r="V236" s="14" t="s">
        <v>224</v>
      </c>
      <c r="W236" s="5">
        <v>0.14112861106093999</v>
      </c>
      <c r="X236" s="6">
        <v>0.142224527624008</v>
      </c>
      <c r="Y236" s="14">
        <v>1.0897276950834101</v>
      </c>
      <c r="Z236" s="5">
        <v>2.4531349253856499E-2</v>
      </c>
      <c r="AA236" s="6">
        <v>2.34354389607686E-2</v>
      </c>
      <c r="AB236" s="5">
        <v>6.6132800082118699</v>
      </c>
      <c r="AC236" s="5">
        <v>0.39347314675363898</v>
      </c>
      <c r="AD236" s="16">
        <v>0.383857734455408</v>
      </c>
      <c r="AE236" s="14">
        <v>3.5425224658451602</v>
      </c>
      <c r="AF236" s="5">
        <v>7.8471563846486099</v>
      </c>
      <c r="AG236" s="6">
        <v>7.8681359076283703</v>
      </c>
      <c r="AH236" s="5">
        <v>0.37708456333768198</v>
      </c>
      <c r="AI236" s="5">
        <v>0.42984459657527901</v>
      </c>
      <c r="AJ236" s="6">
        <v>0.43528373314361302</v>
      </c>
      <c r="AK236" s="14">
        <v>1.7671463730068699</v>
      </c>
      <c r="AL236" s="5">
        <v>0.139733636011138</v>
      </c>
      <c r="AM236" s="6">
        <v>0.16758319587267401</v>
      </c>
      <c r="AN236" s="5">
        <v>23.501894123220499</v>
      </c>
      <c r="AO236" s="5">
        <v>1.0686765947740999</v>
      </c>
      <c r="AP236" s="6">
        <v>1.1199676051946299</v>
      </c>
      <c r="AQ236" s="5">
        <v>6.4766554164695496</v>
      </c>
      <c r="AR236" s="5">
        <v>17.457152185743301</v>
      </c>
      <c r="AS236" s="6">
        <v>17.308797453748198</v>
      </c>
      <c r="AT236" s="5">
        <v>1.2121308518996601</v>
      </c>
      <c r="AU236" s="5">
        <v>13.573833398091301</v>
      </c>
      <c r="AV236" s="17">
        <v>12.5803496294571</v>
      </c>
      <c r="AW236" s="18">
        <v>11.168196918073599</v>
      </c>
      <c r="AX236" s="5">
        <v>627.72211500569904</v>
      </c>
      <c r="AY236" s="6">
        <v>623.42635273582698</v>
      </c>
      <c r="AZ236" s="14">
        <v>0.97447360640494196</v>
      </c>
      <c r="BA236" s="5">
        <v>0.81325646320776601</v>
      </c>
      <c r="BB236" s="6">
        <v>0.82104305234271102</v>
      </c>
      <c r="BC236" s="5">
        <v>1.34120859166226</v>
      </c>
    </row>
    <row r="237" spans="1:55" x14ac:dyDescent="0.25">
      <c r="A237" s="3" t="s">
        <v>3</v>
      </c>
      <c r="B237" s="3" t="s">
        <v>10</v>
      </c>
      <c r="C237" s="4" t="s">
        <v>11</v>
      </c>
      <c r="D237" s="4" t="str">
        <f t="shared" si="9"/>
        <v>A11-4</v>
      </c>
      <c r="E237" s="4" t="str">
        <f>VLOOKUP(D237,'Subject characteristics'!$A$1:$D$53,2,FALSE)</f>
        <v>M</v>
      </c>
      <c r="F237" s="4">
        <f>VLOOKUP(D237,'Subject characteristics'!$A$1:$D$53,3,FALSE)</f>
        <v>61</v>
      </c>
      <c r="G237" s="4">
        <f>VLOOKUP(D237,'Subject characteristics'!$A$1:$D$53,4,FALSE)</f>
        <v>18</v>
      </c>
      <c r="H237" s="4">
        <v>2</v>
      </c>
      <c r="I237" s="4" t="str">
        <f t="shared" si="10"/>
        <v>a</v>
      </c>
      <c r="J237" s="4" t="str">
        <f t="shared" si="11"/>
        <v>case</v>
      </c>
      <c r="K237" s="5">
        <v>95.121656836817806</v>
      </c>
      <c r="L237" s="6">
        <v>94.530511364690696</v>
      </c>
      <c r="M237" s="5">
        <v>0.88437683447242199</v>
      </c>
      <c r="N237" s="5">
        <v>417652.61564900802</v>
      </c>
      <c r="O237" s="6">
        <v>422679.48551672202</v>
      </c>
      <c r="P237" s="14">
        <v>1.6819050336721599</v>
      </c>
      <c r="Q237" s="5">
        <v>0.119311725571148</v>
      </c>
      <c r="R237" s="6">
        <v>9.4021987456095593E-2</v>
      </c>
      <c r="S237" s="5">
        <v>38.039071071404898</v>
      </c>
      <c r="T237" s="5" t="s">
        <v>224</v>
      </c>
      <c r="U237" s="6" t="s">
        <v>224</v>
      </c>
      <c r="V237" s="14" t="s">
        <v>224</v>
      </c>
      <c r="W237" s="5">
        <v>0.14332044418707601</v>
      </c>
      <c r="X237" s="6">
        <v>0.142224527624008</v>
      </c>
      <c r="Y237" s="14">
        <v>1.0897276950834101</v>
      </c>
      <c r="Z237" s="5">
        <v>2.23395286676807E-2</v>
      </c>
      <c r="AA237" s="6">
        <v>2.34354389607686E-2</v>
      </c>
      <c r="AB237" s="5">
        <v>6.6132800082118699</v>
      </c>
      <c r="AC237" s="5">
        <v>0.37424232215717701</v>
      </c>
      <c r="AD237" s="16">
        <v>0.383857734455408</v>
      </c>
      <c r="AE237" s="14">
        <v>3.5425224658451602</v>
      </c>
      <c r="AF237" s="5">
        <v>7.8891154306081299</v>
      </c>
      <c r="AG237" s="6">
        <v>7.8681359076283703</v>
      </c>
      <c r="AH237" s="5">
        <v>0.37708456333768198</v>
      </c>
      <c r="AI237" s="5">
        <v>0.44072286971194602</v>
      </c>
      <c r="AJ237" s="6">
        <v>0.43528373314361302</v>
      </c>
      <c r="AK237" s="14">
        <v>1.7671463730068699</v>
      </c>
      <c r="AL237" s="5">
        <v>0.19543275573421001</v>
      </c>
      <c r="AM237" s="6">
        <v>0.16758319587267401</v>
      </c>
      <c r="AN237" s="5">
        <v>23.501894123220499</v>
      </c>
      <c r="AO237" s="5">
        <v>1.1712586156151701</v>
      </c>
      <c r="AP237" s="6">
        <v>1.1199676051946299</v>
      </c>
      <c r="AQ237" s="5">
        <v>6.4766554164695496</v>
      </c>
      <c r="AR237" s="5">
        <v>17.1604427217531</v>
      </c>
      <c r="AS237" s="6">
        <v>17.308797453748198</v>
      </c>
      <c r="AT237" s="5">
        <v>1.2121308518996601</v>
      </c>
      <c r="AU237" s="5">
        <v>11.586865860823</v>
      </c>
      <c r="AV237" s="17">
        <v>12.5803496294571</v>
      </c>
      <c r="AW237" s="18">
        <v>11.168196918073599</v>
      </c>
      <c r="AX237" s="5">
        <v>619.13059046595504</v>
      </c>
      <c r="AY237" s="6">
        <v>623.42635273582698</v>
      </c>
      <c r="AZ237" s="14">
        <v>0.97447360640494196</v>
      </c>
      <c r="BA237" s="5">
        <v>0.82882964147765603</v>
      </c>
      <c r="BB237" s="6">
        <v>0.82104305234271102</v>
      </c>
      <c r="BC237" s="5">
        <v>1.34120859166226</v>
      </c>
    </row>
    <row r="238" spans="1:55" x14ac:dyDescent="0.25">
      <c r="A238" s="3" t="s">
        <v>3</v>
      </c>
      <c r="B238" s="3" t="s">
        <v>20</v>
      </c>
      <c r="C238" s="4" t="s">
        <v>21</v>
      </c>
      <c r="D238" s="4" t="str">
        <f t="shared" si="9"/>
        <v>A11-4</v>
      </c>
      <c r="E238" s="4" t="str">
        <f>VLOOKUP(D238,'Subject characteristics'!$A$1:$D$53,2,FALSE)</f>
        <v>M</v>
      </c>
      <c r="F238" s="4">
        <f>VLOOKUP(D238,'Subject characteristics'!$A$1:$D$53,3,FALSE)</f>
        <v>61</v>
      </c>
      <c r="G238" s="4">
        <f>VLOOKUP(D238,'Subject characteristics'!$A$1:$D$53,4,FALSE)</f>
        <v>18</v>
      </c>
      <c r="H238" s="4">
        <v>1</v>
      </c>
      <c r="I238" s="4" t="str">
        <f t="shared" si="10"/>
        <v>b</v>
      </c>
      <c r="J238" s="4" t="str">
        <f t="shared" si="11"/>
        <v>case</v>
      </c>
      <c r="K238" s="5">
        <v>93.645088315035196</v>
      </c>
      <c r="L238" s="6">
        <v>93.178220228275507</v>
      </c>
      <c r="M238" s="5">
        <v>0.70858960228824297</v>
      </c>
      <c r="N238" s="5">
        <v>391609.401930072</v>
      </c>
      <c r="O238" s="6">
        <v>389724.75583482097</v>
      </c>
      <c r="P238" s="14">
        <v>0.68389088151917199</v>
      </c>
      <c r="Q238" s="5">
        <v>7.4808764710624406E-2</v>
      </c>
      <c r="R238" s="6">
        <v>7.1770507025833596E-2</v>
      </c>
      <c r="S238" s="5">
        <v>5.9867839895137998</v>
      </c>
      <c r="T238" s="5" t="s">
        <v>224</v>
      </c>
      <c r="U238" s="6" t="s">
        <v>224</v>
      </c>
      <c r="V238" s="14" t="s">
        <v>224</v>
      </c>
      <c r="W238" s="5">
        <v>0.14332044418707601</v>
      </c>
      <c r="X238" s="6">
        <v>0.14181335647398</v>
      </c>
      <c r="Y238" s="14">
        <v>1.50292182382573</v>
      </c>
      <c r="Z238" s="5">
        <v>2.5261041425159701E-2</v>
      </c>
      <c r="AA238" s="6">
        <v>2.6597000318869499E-2</v>
      </c>
      <c r="AB238" s="5">
        <v>7.10354988760501</v>
      </c>
      <c r="AC238" s="5">
        <v>0.37764245637427801</v>
      </c>
      <c r="AD238" s="16">
        <v>0.38499340099469798</v>
      </c>
      <c r="AE238" s="14">
        <v>2.7002555242744801</v>
      </c>
      <c r="AF238" s="5">
        <v>7.4346987239297002</v>
      </c>
      <c r="AG238" s="6">
        <v>7.4123305255769196</v>
      </c>
      <c r="AH238" s="5">
        <v>0.42676738938186998</v>
      </c>
      <c r="AI238" s="5">
        <v>0.324827520351128</v>
      </c>
      <c r="AJ238" s="6">
        <v>0.32897266020835098</v>
      </c>
      <c r="AK238" s="14">
        <v>1.7819453447303999</v>
      </c>
      <c r="AL238" s="5">
        <v>0.12806113563645299</v>
      </c>
      <c r="AM238" s="6">
        <v>0.127643998728356</v>
      </c>
      <c r="AN238" s="5">
        <v>0.46216091525951902</v>
      </c>
      <c r="AO238" s="5">
        <v>0.90739808960486501</v>
      </c>
      <c r="AP238" s="6">
        <v>0.964297566346907</v>
      </c>
      <c r="AQ238" s="5">
        <v>8.3447282777420106</v>
      </c>
      <c r="AR238" s="5">
        <v>7.0491496957028499</v>
      </c>
      <c r="AS238" s="6">
        <v>7.0119704453529303</v>
      </c>
      <c r="AT238" s="5">
        <v>0.74985199229646504</v>
      </c>
      <c r="AU238" s="5" t="s">
        <v>224</v>
      </c>
      <c r="AV238" s="17" t="s">
        <v>224</v>
      </c>
      <c r="AW238" s="18" t="s">
        <v>224</v>
      </c>
      <c r="AX238" s="5">
        <v>577.540966698989</v>
      </c>
      <c r="AY238" s="6">
        <v>557.87312607772901</v>
      </c>
      <c r="AZ238" s="14">
        <v>4.98581588698059</v>
      </c>
      <c r="BA238" s="5">
        <v>0.81533378215573005</v>
      </c>
      <c r="BB238" s="6">
        <v>0.80702059683604399</v>
      </c>
      <c r="BC238" s="5">
        <v>1.45679298294413</v>
      </c>
    </row>
    <row r="239" spans="1:55" x14ac:dyDescent="0.25">
      <c r="A239" s="3" t="s">
        <v>3</v>
      </c>
      <c r="B239" s="3" t="s">
        <v>20</v>
      </c>
      <c r="C239" s="4" t="s">
        <v>21</v>
      </c>
      <c r="D239" s="4" t="str">
        <f t="shared" si="9"/>
        <v>A11-4</v>
      </c>
      <c r="E239" s="4" t="str">
        <f>VLOOKUP(D239,'Subject characteristics'!$A$1:$D$53,2,FALSE)</f>
        <v>M</v>
      </c>
      <c r="F239" s="4">
        <f>VLOOKUP(D239,'Subject characteristics'!$A$1:$D$53,3,FALSE)</f>
        <v>61</v>
      </c>
      <c r="G239" s="4">
        <f>VLOOKUP(D239,'Subject characteristics'!$A$1:$D$53,4,FALSE)</f>
        <v>18</v>
      </c>
      <c r="H239" s="4">
        <v>2</v>
      </c>
      <c r="I239" s="4" t="str">
        <f t="shared" si="10"/>
        <v>b</v>
      </c>
      <c r="J239" s="4" t="str">
        <f t="shared" si="11"/>
        <v>case</v>
      </c>
      <c r="K239" s="5">
        <v>92.711352141515803</v>
      </c>
      <c r="L239" s="6">
        <v>93.178220228275507</v>
      </c>
      <c r="M239" s="5">
        <v>0.70858960228824297</v>
      </c>
      <c r="N239" s="5">
        <v>387840.10973957099</v>
      </c>
      <c r="O239" s="6">
        <v>389724.75583482097</v>
      </c>
      <c r="P239" s="14">
        <v>0.68389088151917199</v>
      </c>
      <c r="Q239" s="5">
        <v>6.8732249341042703E-2</v>
      </c>
      <c r="R239" s="6">
        <v>7.1770507025833596E-2</v>
      </c>
      <c r="S239" s="5">
        <v>5.9867839895137998</v>
      </c>
      <c r="T239" s="5" t="s">
        <v>224</v>
      </c>
      <c r="U239" s="6" t="s">
        <v>224</v>
      </c>
      <c r="V239" s="14" t="s">
        <v>224</v>
      </c>
      <c r="W239" s="5">
        <v>0.14030626876088301</v>
      </c>
      <c r="X239" s="6">
        <v>0.14181335647398</v>
      </c>
      <c r="Y239" s="14">
        <v>1.50292182382573</v>
      </c>
      <c r="Z239" s="5">
        <v>2.7932959212579302E-2</v>
      </c>
      <c r="AA239" s="6">
        <v>2.6597000318869499E-2</v>
      </c>
      <c r="AB239" s="5">
        <v>7.10354988760501</v>
      </c>
      <c r="AC239" s="5">
        <v>0.392344345615118</v>
      </c>
      <c r="AD239" s="16">
        <v>0.38499340099469798</v>
      </c>
      <c r="AE239" s="14">
        <v>2.7002555242744801</v>
      </c>
      <c r="AF239" s="5">
        <v>7.3899623272241302</v>
      </c>
      <c r="AG239" s="6">
        <v>7.4123305255769196</v>
      </c>
      <c r="AH239" s="5">
        <v>0.42676738938186998</v>
      </c>
      <c r="AI239" s="5">
        <v>0.33311780006557501</v>
      </c>
      <c r="AJ239" s="6">
        <v>0.32897266020835098</v>
      </c>
      <c r="AK239" s="14">
        <v>1.7819453447303999</v>
      </c>
      <c r="AL239" s="5">
        <v>0.127226861820259</v>
      </c>
      <c r="AM239" s="6">
        <v>0.127643998728356</v>
      </c>
      <c r="AN239" s="5">
        <v>0.46216091525951902</v>
      </c>
      <c r="AO239" s="5">
        <v>1.0211970430889401</v>
      </c>
      <c r="AP239" s="6">
        <v>0.964297566346907</v>
      </c>
      <c r="AQ239" s="5">
        <v>8.3447282777420106</v>
      </c>
      <c r="AR239" s="5">
        <v>6.9747911950030099</v>
      </c>
      <c r="AS239" s="6">
        <v>7.0119704453529303</v>
      </c>
      <c r="AT239" s="5">
        <v>0.74985199229646504</v>
      </c>
      <c r="AU239" s="5">
        <v>5.1674083471852699</v>
      </c>
      <c r="AV239" s="17" t="s">
        <v>224</v>
      </c>
      <c r="AW239" s="18" t="s">
        <v>224</v>
      </c>
      <c r="AX239" s="5">
        <v>538.205285456468</v>
      </c>
      <c r="AY239" s="6">
        <v>557.87312607772901</v>
      </c>
      <c r="AZ239" s="14">
        <v>4.98581588698059</v>
      </c>
      <c r="BA239" s="5">
        <v>0.79870741151635705</v>
      </c>
      <c r="BB239" s="6">
        <v>0.80702059683604399</v>
      </c>
      <c r="BC239" s="5">
        <v>1.45679298294413</v>
      </c>
    </row>
    <row r="240" spans="1:55" x14ac:dyDescent="0.25">
      <c r="A240" s="3" t="s">
        <v>3</v>
      </c>
      <c r="B240" s="3" t="s">
        <v>30</v>
      </c>
      <c r="C240" s="4" t="s">
        <v>31</v>
      </c>
      <c r="D240" s="4" t="str">
        <f t="shared" si="9"/>
        <v>A11-4</v>
      </c>
      <c r="E240" s="4" t="str">
        <f>VLOOKUP(D240,'Subject characteristics'!$A$1:$D$53,2,FALSE)</f>
        <v>M</v>
      </c>
      <c r="F240" s="4">
        <f>VLOOKUP(D240,'Subject characteristics'!$A$1:$D$53,3,FALSE)</f>
        <v>61</v>
      </c>
      <c r="G240" s="4">
        <f>VLOOKUP(D240,'Subject characteristics'!$A$1:$D$53,4,FALSE)</f>
        <v>18</v>
      </c>
      <c r="H240" s="4">
        <v>1</v>
      </c>
      <c r="I240" s="4" t="str">
        <f t="shared" si="10"/>
        <v>c</v>
      </c>
      <c r="J240" s="4" t="str">
        <f t="shared" si="11"/>
        <v>case</v>
      </c>
      <c r="K240" s="5">
        <v>108.44105767485</v>
      </c>
      <c r="L240" s="6">
        <v>105.685094124768</v>
      </c>
      <c r="M240" s="5">
        <v>3.68786257154744</v>
      </c>
      <c r="N240" s="5">
        <v>1104362.4754349501</v>
      </c>
      <c r="O240" s="6">
        <v>1094058.9742342399</v>
      </c>
      <c r="P240" s="14">
        <v>1.33186157978022</v>
      </c>
      <c r="Q240" s="5">
        <v>3.4244719464968001E-2</v>
      </c>
      <c r="R240" s="6">
        <v>7.7788647498389707E-2</v>
      </c>
      <c r="S240" s="5">
        <v>79.163754049249604</v>
      </c>
      <c r="T240" s="5" t="s">
        <v>224</v>
      </c>
      <c r="U240" s="6" t="s">
        <v>224</v>
      </c>
      <c r="V240" s="14" t="s">
        <v>224</v>
      </c>
      <c r="W240" s="5">
        <v>0.163252367708692</v>
      </c>
      <c r="X240" s="6">
        <v>0.159436857092534</v>
      </c>
      <c r="Y240" s="14">
        <v>3.38437859297373</v>
      </c>
      <c r="Z240" s="5">
        <v>2.42880197448762E-2</v>
      </c>
      <c r="AA240" s="6">
        <v>2.2215639609723298E-2</v>
      </c>
      <c r="AB240" s="5">
        <v>13.192454257508899</v>
      </c>
      <c r="AC240" s="5">
        <v>0.63592851033533104</v>
      </c>
      <c r="AD240" s="16">
        <v>0.65262999110479103</v>
      </c>
      <c r="AE240" s="14">
        <v>3.6191197060834899</v>
      </c>
      <c r="AF240" s="5">
        <v>8.4511073147416802</v>
      </c>
      <c r="AG240" s="6">
        <v>8.4843772597647202</v>
      </c>
      <c r="AH240" s="5">
        <v>0.55455817239674998</v>
      </c>
      <c r="AI240" s="5">
        <v>0.62919951068796998</v>
      </c>
      <c r="AJ240" s="6">
        <v>0.63635266748677399</v>
      </c>
      <c r="AK240" s="14">
        <v>1.58969890054884</v>
      </c>
      <c r="AL240" s="5">
        <v>7.7015747378719801E-2</v>
      </c>
      <c r="AM240" s="6">
        <v>6.9025140230563206E-2</v>
      </c>
      <c r="AN240" s="5">
        <v>16.371462575478699</v>
      </c>
      <c r="AO240" s="5">
        <v>1.58340287237718</v>
      </c>
      <c r="AP240" s="6">
        <v>1.6416667900761099</v>
      </c>
      <c r="AQ240" s="5">
        <v>5.0191441469678804</v>
      </c>
      <c r="AR240" s="5">
        <v>9.8700998914924902</v>
      </c>
      <c r="AS240" s="6">
        <v>9.6922015499097895</v>
      </c>
      <c r="AT240" s="5">
        <v>2.59575955054579</v>
      </c>
      <c r="AU240" s="5" t="s">
        <v>224</v>
      </c>
      <c r="AV240" s="17" t="s">
        <v>224</v>
      </c>
      <c r="AW240" s="18" t="s">
        <v>224</v>
      </c>
      <c r="AX240" s="5">
        <v>575.13990922044604</v>
      </c>
      <c r="AY240" s="6">
        <v>577.64893703473297</v>
      </c>
      <c r="AZ240" s="14">
        <v>0.61426602488885196</v>
      </c>
      <c r="BA240" s="5">
        <v>0.87442387413741296</v>
      </c>
      <c r="BB240" s="6">
        <v>0.88941510131605295</v>
      </c>
      <c r="BC240" s="5">
        <v>2.3836785277513299</v>
      </c>
    </row>
    <row r="241" spans="1:55" x14ac:dyDescent="0.25">
      <c r="A241" s="3" t="s">
        <v>3</v>
      </c>
      <c r="B241" s="3" t="s">
        <v>30</v>
      </c>
      <c r="C241" s="4" t="s">
        <v>31</v>
      </c>
      <c r="D241" s="4" t="str">
        <f t="shared" si="9"/>
        <v>A11-4</v>
      </c>
      <c r="E241" s="4" t="str">
        <f>VLOOKUP(D241,'Subject characteristics'!$A$1:$D$53,2,FALSE)</f>
        <v>M</v>
      </c>
      <c r="F241" s="4">
        <f>VLOOKUP(D241,'Subject characteristics'!$A$1:$D$53,3,FALSE)</f>
        <v>61</v>
      </c>
      <c r="G241" s="4">
        <f>VLOOKUP(D241,'Subject characteristics'!$A$1:$D$53,4,FALSE)</f>
        <v>18</v>
      </c>
      <c r="H241" s="4">
        <v>2</v>
      </c>
      <c r="I241" s="4" t="str">
        <f t="shared" si="10"/>
        <v>c</v>
      </c>
      <c r="J241" s="4" t="str">
        <f t="shared" si="11"/>
        <v>case</v>
      </c>
      <c r="K241" s="5">
        <v>102.929130574686</v>
      </c>
      <c r="L241" s="6">
        <v>105.685094124768</v>
      </c>
      <c r="M241" s="5">
        <v>3.68786257154744</v>
      </c>
      <c r="N241" s="5">
        <v>1083755.47303354</v>
      </c>
      <c r="O241" s="6">
        <v>1094058.9742342399</v>
      </c>
      <c r="P241" s="14">
        <v>1.33186157978022</v>
      </c>
      <c r="Q241" s="5">
        <v>0.121332575531811</v>
      </c>
      <c r="R241" s="6">
        <v>7.7788647498389707E-2</v>
      </c>
      <c r="S241" s="5">
        <v>79.163754049249604</v>
      </c>
      <c r="T241" s="5" t="s">
        <v>224</v>
      </c>
      <c r="U241" s="6" t="s">
        <v>224</v>
      </c>
      <c r="V241" s="14" t="s">
        <v>224</v>
      </c>
      <c r="W241" s="5">
        <v>0.15562134647637499</v>
      </c>
      <c r="X241" s="6">
        <v>0.159436857092534</v>
      </c>
      <c r="Y241" s="14">
        <v>3.38437859297373</v>
      </c>
      <c r="Z241" s="5">
        <v>2.0143259474570401E-2</v>
      </c>
      <c r="AA241" s="6">
        <v>2.2215639609723298E-2</v>
      </c>
      <c r="AB241" s="5">
        <v>13.192454257508899</v>
      </c>
      <c r="AC241" s="5">
        <v>0.66933147187425202</v>
      </c>
      <c r="AD241" s="16">
        <v>0.65262999110479103</v>
      </c>
      <c r="AE241" s="14">
        <v>3.6191197060834899</v>
      </c>
      <c r="AF241" s="5">
        <v>8.5176472047877692</v>
      </c>
      <c r="AG241" s="6">
        <v>8.4843772597647202</v>
      </c>
      <c r="AH241" s="5">
        <v>0.55455817239674998</v>
      </c>
      <c r="AI241" s="5">
        <v>0.64350582428557801</v>
      </c>
      <c r="AJ241" s="6">
        <v>0.63635266748677399</v>
      </c>
      <c r="AK241" s="14">
        <v>1.58969890054884</v>
      </c>
      <c r="AL241" s="5">
        <v>6.1034533082406701E-2</v>
      </c>
      <c r="AM241" s="6">
        <v>6.9025140230563206E-2</v>
      </c>
      <c r="AN241" s="5">
        <v>16.371462575478699</v>
      </c>
      <c r="AO241" s="5">
        <v>1.6999307077750401</v>
      </c>
      <c r="AP241" s="6">
        <v>1.6416667900761099</v>
      </c>
      <c r="AQ241" s="5">
        <v>5.0191441469678804</v>
      </c>
      <c r="AR241" s="5">
        <v>9.5143032083270906</v>
      </c>
      <c r="AS241" s="6">
        <v>9.6922015499097895</v>
      </c>
      <c r="AT241" s="5">
        <v>2.59575955054579</v>
      </c>
      <c r="AU241" s="5" t="s">
        <v>224</v>
      </c>
      <c r="AV241" s="17" t="s">
        <v>224</v>
      </c>
      <c r="AW241" s="18" t="s">
        <v>224</v>
      </c>
      <c r="AX241" s="5">
        <v>580.15796484902</v>
      </c>
      <c r="AY241" s="6">
        <v>577.64893703473297</v>
      </c>
      <c r="AZ241" s="14">
        <v>0.61426602488885196</v>
      </c>
      <c r="BA241" s="5">
        <v>0.90440632849469305</v>
      </c>
      <c r="BB241" s="6">
        <v>0.88941510131605295</v>
      </c>
      <c r="BC241" s="5">
        <v>2.3836785277513299</v>
      </c>
    </row>
    <row r="242" spans="1:55" x14ac:dyDescent="0.25">
      <c r="A242" s="3" t="s">
        <v>3</v>
      </c>
      <c r="B242" s="3" t="s">
        <v>40</v>
      </c>
      <c r="C242" s="4" t="s">
        <v>41</v>
      </c>
      <c r="D242" s="4" t="str">
        <f t="shared" si="9"/>
        <v>A11-4</v>
      </c>
      <c r="E242" s="4" t="str">
        <f>VLOOKUP(D242,'Subject characteristics'!$A$1:$D$53,2,FALSE)</f>
        <v>M</v>
      </c>
      <c r="F242" s="4">
        <f>VLOOKUP(D242,'Subject characteristics'!$A$1:$D$53,3,FALSE)</f>
        <v>61</v>
      </c>
      <c r="G242" s="4">
        <f>VLOOKUP(D242,'Subject characteristics'!$A$1:$D$53,4,FALSE)</f>
        <v>18</v>
      </c>
      <c r="H242" s="4">
        <v>1</v>
      </c>
      <c r="I242" s="4" t="str">
        <f t="shared" si="10"/>
        <v>d</v>
      </c>
      <c r="J242" s="4" t="str">
        <f t="shared" si="11"/>
        <v>case</v>
      </c>
      <c r="K242" s="5">
        <v>111.572785437319</v>
      </c>
      <c r="L242" s="6">
        <v>109.499415908166</v>
      </c>
      <c r="M242" s="5">
        <v>2.6778109121586602</v>
      </c>
      <c r="N242" s="5">
        <v>1168435.8389645601</v>
      </c>
      <c r="O242" s="6">
        <v>1169600.46643852</v>
      </c>
      <c r="P242" s="14">
        <v>0.14082005061071101</v>
      </c>
      <c r="Q242" s="5">
        <v>6.0626459072191198E-2</v>
      </c>
      <c r="R242" s="6">
        <v>5.4542455963798003E-2</v>
      </c>
      <c r="S242" s="5">
        <v>15.775013349455</v>
      </c>
      <c r="T242" s="5" t="s">
        <v>224</v>
      </c>
      <c r="U242" s="6" t="s">
        <v>224</v>
      </c>
      <c r="V242" s="14" t="s">
        <v>224</v>
      </c>
      <c r="W242" s="5">
        <v>0.138660913566136</v>
      </c>
      <c r="X242" s="6">
        <v>0.13838658756434699</v>
      </c>
      <c r="Y242" s="14">
        <v>0.28034187349321699</v>
      </c>
      <c r="Z242" s="5">
        <v>2.3070607672664299E-2</v>
      </c>
      <c r="AA242" s="6">
        <v>2.3557623829119499E-2</v>
      </c>
      <c r="AB242" s="5">
        <v>2.9236601218769298</v>
      </c>
      <c r="AC242" s="5">
        <v>0.41935563314629798</v>
      </c>
      <c r="AD242" s="16">
        <v>0.39793251223521098</v>
      </c>
      <c r="AE242" s="14">
        <v>7.6135694393600399</v>
      </c>
      <c r="AF242" s="5">
        <v>8.7257439883706898</v>
      </c>
      <c r="AG242" s="6">
        <v>8.4068985044732596</v>
      </c>
      <c r="AH242" s="5">
        <v>5.3636380573553</v>
      </c>
      <c r="AI242" s="5">
        <v>0.34053369302396802</v>
      </c>
      <c r="AJ242" s="6">
        <v>0.33268060668754801</v>
      </c>
      <c r="AK242" s="14">
        <v>3.3383193910917699</v>
      </c>
      <c r="AL242" s="5">
        <v>0.101325782746734</v>
      </c>
      <c r="AM242" s="6">
        <v>9.7558164850952797E-2</v>
      </c>
      <c r="AN242" s="5">
        <v>5.4615790838154004</v>
      </c>
      <c r="AO242" s="5">
        <v>1.03703339543353</v>
      </c>
      <c r="AP242" s="6">
        <v>1.0343945568164701</v>
      </c>
      <c r="AQ242" s="5">
        <v>0.36077929224989302</v>
      </c>
      <c r="AR242" s="5">
        <v>9.76443924932593</v>
      </c>
      <c r="AS242" s="6">
        <v>9.5688875133863593</v>
      </c>
      <c r="AT242" s="5">
        <v>2.8901156662617198</v>
      </c>
      <c r="AU242" s="5" t="s">
        <v>224</v>
      </c>
      <c r="AV242" s="17" t="s">
        <v>224</v>
      </c>
      <c r="AW242" s="18" t="s">
        <v>224</v>
      </c>
      <c r="AX242" s="5">
        <v>514.18505894205703</v>
      </c>
      <c r="AY242" s="6">
        <v>572.56138770610801</v>
      </c>
      <c r="AZ242" s="14">
        <v>14.4188199959526</v>
      </c>
      <c r="BA242" s="5">
        <v>0.81429515740289804</v>
      </c>
      <c r="BB242" s="6">
        <v>0.83555909271893303</v>
      </c>
      <c r="BC242" s="5">
        <v>3.5989968842904698</v>
      </c>
    </row>
    <row r="243" spans="1:55" x14ac:dyDescent="0.25">
      <c r="A243" s="3" t="s">
        <v>3</v>
      </c>
      <c r="B243" s="3" t="s">
        <v>40</v>
      </c>
      <c r="C243" s="4" t="s">
        <v>41</v>
      </c>
      <c r="D243" s="4" t="str">
        <f t="shared" si="9"/>
        <v>A11-4</v>
      </c>
      <c r="E243" s="4" t="str">
        <f>VLOOKUP(D243,'Subject characteristics'!$A$1:$D$53,2,FALSE)</f>
        <v>M</v>
      </c>
      <c r="F243" s="4">
        <f>VLOOKUP(D243,'Subject characteristics'!$A$1:$D$53,3,FALSE)</f>
        <v>61</v>
      </c>
      <c r="G243" s="4">
        <f>VLOOKUP(D243,'Subject characteristics'!$A$1:$D$53,4,FALSE)</f>
        <v>18</v>
      </c>
      <c r="H243" s="4">
        <v>2</v>
      </c>
      <c r="I243" s="4" t="str">
        <f t="shared" si="10"/>
        <v>d</v>
      </c>
      <c r="J243" s="4" t="str">
        <f t="shared" si="11"/>
        <v>case</v>
      </c>
      <c r="K243" s="5">
        <v>107.426046379013</v>
      </c>
      <c r="L243" s="6">
        <v>109.499415908166</v>
      </c>
      <c r="M243" s="5">
        <v>2.6778109121586602</v>
      </c>
      <c r="N243" s="5">
        <v>1170765.0939124699</v>
      </c>
      <c r="O243" s="6">
        <v>1169600.46643852</v>
      </c>
      <c r="P243" s="14">
        <v>0.14082005061071101</v>
      </c>
      <c r="Q243" s="5">
        <v>4.8458452855404802E-2</v>
      </c>
      <c r="R243" s="6">
        <v>5.4542455963798003E-2</v>
      </c>
      <c r="S243" s="5">
        <v>15.775013349455</v>
      </c>
      <c r="T243" s="5" t="s">
        <v>224</v>
      </c>
      <c r="U243" s="6" t="s">
        <v>224</v>
      </c>
      <c r="V243" s="14" t="s">
        <v>224</v>
      </c>
      <c r="W243" s="5">
        <v>0.13811226156255799</v>
      </c>
      <c r="X243" s="6">
        <v>0.13838658756434699</v>
      </c>
      <c r="Y243" s="14">
        <v>0.28034187349321699</v>
      </c>
      <c r="Z243" s="5">
        <v>2.4044639985574701E-2</v>
      </c>
      <c r="AA243" s="6">
        <v>2.3557623829119499E-2</v>
      </c>
      <c r="AB243" s="5">
        <v>2.9236601218769298</v>
      </c>
      <c r="AC243" s="5">
        <v>0.37650939132412398</v>
      </c>
      <c r="AD243" s="16">
        <v>0.39793251223521098</v>
      </c>
      <c r="AE243" s="14">
        <v>7.6135694393600399</v>
      </c>
      <c r="AF243" s="5">
        <v>8.0880530205758294</v>
      </c>
      <c r="AG243" s="6">
        <v>8.4068985044732596</v>
      </c>
      <c r="AH243" s="5">
        <v>5.3636380573553</v>
      </c>
      <c r="AI243" s="5">
        <v>0.324827520351128</v>
      </c>
      <c r="AJ243" s="6">
        <v>0.33268060668754801</v>
      </c>
      <c r="AK243" s="14">
        <v>3.3383193910917699</v>
      </c>
      <c r="AL243" s="5">
        <v>9.3790546955171306E-2</v>
      </c>
      <c r="AM243" s="6">
        <v>9.7558164850952797E-2</v>
      </c>
      <c r="AN243" s="5">
        <v>5.4615790838154004</v>
      </c>
      <c r="AO243" s="5">
        <v>1.0317557181994099</v>
      </c>
      <c r="AP243" s="6">
        <v>1.0343945568164701</v>
      </c>
      <c r="AQ243" s="5">
        <v>0.36077929224989302</v>
      </c>
      <c r="AR243" s="5">
        <v>9.3733357774467905</v>
      </c>
      <c r="AS243" s="6">
        <v>9.5688875133863593</v>
      </c>
      <c r="AT243" s="5">
        <v>2.8901156662617198</v>
      </c>
      <c r="AU243" s="5">
        <v>8.4081284723118994</v>
      </c>
      <c r="AV243" s="17" t="s">
        <v>224</v>
      </c>
      <c r="AW243" s="18" t="s">
        <v>224</v>
      </c>
      <c r="AX243" s="5">
        <v>630.93771647016001</v>
      </c>
      <c r="AY243" s="6">
        <v>572.56138770610801</v>
      </c>
      <c r="AZ243" s="14">
        <v>14.4188199959526</v>
      </c>
      <c r="BA243" s="5">
        <v>0.85682302803496702</v>
      </c>
      <c r="BB243" s="6">
        <v>0.83555909271893303</v>
      </c>
      <c r="BC243" s="5">
        <v>3.5989968842904698</v>
      </c>
    </row>
    <row r="244" spans="1:55" x14ac:dyDescent="0.25">
      <c r="A244" s="3" t="s">
        <v>3</v>
      </c>
      <c r="B244" s="3" t="s">
        <v>50</v>
      </c>
      <c r="C244" s="4" t="s">
        <v>51</v>
      </c>
      <c r="D244" s="4" t="str">
        <f t="shared" si="9"/>
        <v>A11-4</v>
      </c>
      <c r="E244" s="4" t="str">
        <f>VLOOKUP(D244,'Subject characteristics'!$A$1:$D$53,2,FALSE)</f>
        <v>M</v>
      </c>
      <c r="F244" s="4">
        <f>VLOOKUP(D244,'Subject characteristics'!$A$1:$D$53,3,FALSE)</f>
        <v>61</v>
      </c>
      <c r="G244" s="4">
        <f>VLOOKUP(D244,'Subject characteristics'!$A$1:$D$53,4,FALSE)</f>
        <v>18</v>
      </c>
      <c r="H244" s="4">
        <v>1</v>
      </c>
      <c r="I244" s="4" t="str">
        <f t="shared" si="10"/>
        <v>e</v>
      </c>
      <c r="J244" s="4" t="str">
        <f t="shared" si="11"/>
        <v>case</v>
      </c>
      <c r="K244" s="5">
        <v>80.609987350084097</v>
      </c>
      <c r="L244" s="6">
        <v>79.070375905135805</v>
      </c>
      <c r="M244" s="5">
        <v>2.7536727393871998</v>
      </c>
      <c r="N244" s="5">
        <v>1986924.5655952301</v>
      </c>
      <c r="O244" s="6">
        <v>2008303.7023239301</v>
      </c>
      <c r="P244" s="14">
        <v>1.50548271551633</v>
      </c>
      <c r="Q244" s="5">
        <v>1.1846738461333399E-2</v>
      </c>
      <c r="R244" s="6">
        <v>4.2315125805708897E-2</v>
      </c>
      <c r="S244" s="5">
        <v>101.828378825803</v>
      </c>
      <c r="T244" s="5" t="s">
        <v>224</v>
      </c>
      <c r="U244" s="6" t="s">
        <v>224</v>
      </c>
      <c r="V244" s="14" t="s">
        <v>224</v>
      </c>
      <c r="W244" s="5">
        <v>0.131245455035012</v>
      </c>
      <c r="X244" s="6">
        <v>0.119367568679681</v>
      </c>
      <c r="Y244" s="14">
        <v>14.0723884735496</v>
      </c>
      <c r="Z244" s="5">
        <v>2.5990299435173201E-2</v>
      </c>
      <c r="AA244" s="6">
        <v>2.2577941236418601E-2</v>
      </c>
      <c r="AB244" s="5">
        <v>21.373973799567501</v>
      </c>
      <c r="AC244" s="5">
        <v>0.37764245637427801</v>
      </c>
      <c r="AD244" s="16">
        <v>0.35599930276501601</v>
      </c>
      <c r="AE244" s="14">
        <v>8.5977812678321595</v>
      </c>
      <c r="AF244" s="5">
        <v>6.9172480657360103</v>
      </c>
      <c r="AG244" s="6">
        <v>7.06219925554878</v>
      </c>
      <c r="AH244" s="5">
        <v>2.9026643273235901</v>
      </c>
      <c r="AI244" s="5">
        <v>0.36015640885921202</v>
      </c>
      <c r="AJ244" s="6">
        <v>0.35884853836922398</v>
      </c>
      <c r="AK244" s="14">
        <v>0.51542865220354805</v>
      </c>
      <c r="AL244" s="5">
        <v>0.11470378653843399</v>
      </c>
      <c r="AM244" s="6">
        <v>9.7119304375134205E-2</v>
      </c>
      <c r="AN244" s="5">
        <v>25.605839459671898</v>
      </c>
      <c r="AO244" s="5">
        <v>1.0317557181994099</v>
      </c>
      <c r="AP244" s="6">
        <v>1.0699663038676701</v>
      </c>
      <c r="AQ244" s="5">
        <v>5.0504327363335699</v>
      </c>
      <c r="AR244" s="5">
        <v>10.387581876431</v>
      </c>
      <c r="AS244" s="6">
        <v>10.241515770994599</v>
      </c>
      <c r="AT244" s="5">
        <v>2.0169735801814701</v>
      </c>
      <c r="AU244" s="5">
        <v>7.4544070946113701</v>
      </c>
      <c r="AV244" s="17" t="s">
        <v>224</v>
      </c>
      <c r="AW244" s="18" t="s">
        <v>224</v>
      </c>
      <c r="AX244" s="5">
        <v>615.68714488603098</v>
      </c>
      <c r="AY244" s="6">
        <v>621.38286747249094</v>
      </c>
      <c r="AZ244" s="14">
        <v>1.29629710617073</v>
      </c>
      <c r="BA244" s="5">
        <v>0.83401728643288997</v>
      </c>
      <c r="BB244" s="6">
        <v>0.83972073357624699</v>
      </c>
      <c r="BC244" s="5">
        <v>0.96054461678733205</v>
      </c>
    </row>
    <row r="245" spans="1:55" x14ac:dyDescent="0.25">
      <c r="A245" s="3" t="s">
        <v>3</v>
      </c>
      <c r="B245" s="3" t="s">
        <v>50</v>
      </c>
      <c r="C245" s="4" t="s">
        <v>51</v>
      </c>
      <c r="D245" s="4" t="str">
        <f t="shared" si="9"/>
        <v>A11-4</v>
      </c>
      <c r="E245" s="4" t="str">
        <f>VLOOKUP(D245,'Subject characteristics'!$A$1:$D$53,2,FALSE)</f>
        <v>M</v>
      </c>
      <c r="F245" s="4">
        <f>VLOOKUP(D245,'Subject characteristics'!$A$1:$D$53,3,FALSE)</f>
        <v>61</v>
      </c>
      <c r="G245" s="4">
        <f>VLOOKUP(D245,'Subject characteristics'!$A$1:$D$53,4,FALSE)</f>
        <v>18</v>
      </c>
      <c r="H245" s="4">
        <v>2</v>
      </c>
      <c r="I245" s="4" t="str">
        <f t="shared" si="10"/>
        <v>e</v>
      </c>
      <c r="J245" s="4" t="str">
        <f t="shared" si="11"/>
        <v>case</v>
      </c>
      <c r="K245" s="5">
        <v>77.530764460187498</v>
      </c>
      <c r="L245" s="6">
        <v>79.070375905135805</v>
      </c>
      <c r="M245" s="5">
        <v>2.7536727393871998</v>
      </c>
      <c r="N245" s="5">
        <v>2029682.8390526399</v>
      </c>
      <c r="O245" s="6">
        <v>2008303.7023239301</v>
      </c>
      <c r="P245" s="14">
        <v>1.50548271551633</v>
      </c>
      <c r="Q245" s="5">
        <v>7.2783513150084495E-2</v>
      </c>
      <c r="R245" s="6">
        <v>4.2315125805708897E-2</v>
      </c>
      <c r="S245" s="5">
        <v>101.828378825803</v>
      </c>
      <c r="T245" s="5" t="s">
        <v>224</v>
      </c>
      <c r="U245" s="6" t="s">
        <v>224</v>
      </c>
      <c r="V245" s="14" t="s">
        <v>224</v>
      </c>
      <c r="W245" s="5">
        <v>0.107489682324349</v>
      </c>
      <c r="X245" s="6">
        <v>0.119367568679681</v>
      </c>
      <c r="Y245" s="14">
        <v>14.0723884735496</v>
      </c>
      <c r="Z245" s="5">
        <v>1.91655830376639E-2</v>
      </c>
      <c r="AA245" s="6">
        <v>2.2577941236418601E-2</v>
      </c>
      <c r="AB245" s="5">
        <v>21.373973799567501</v>
      </c>
      <c r="AC245" s="5">
        <v>0.33435614915575301</v>
      </c>
      <c r="AD245" s="16">
        <v>0.35599930276501601</v>
      </c>
      <c r="AE245" s="14">
        <v>8.5977812678321595</v>
      </c>
      <c r="AF245" s="5">
        <v>7.20715044536154</v>
      </c>
      <c r="AG245" s="6">
        <v>7.06219925554878</v>
      </c>
      <c r="AH245" s="5">
        <v>2.9026643273235901</v>
      </c>
      <c r="AI245" s="5">
        <v>0.357540667879236</v>
      </c>
      <c r="AJ245" s="6">
        <v>0.35884853836922398</v>
      </c>
      <c r="AK245" s="14">
        <v>0.51542865220354805</v>
      </c>
      <c r="AL245" s="5">
        <v>7.9534822211833903E-2</v>
      </c>
      <c r="AM245" s="6">
        <v>9.7119304375134205E-2</v>
      </c>
      <c r="AN245" s="5">
        <v>25.605839459671898</v>
      </c>
      <c r="AO245" s="5">
        <v>1.1081768895359301</v>
      </c>
      <c r="AP245" s="6">
        <v>1.0699663038676701</v>
      </c>
      <c r="AQ245" s="5">
        <v>5.0504327363335699</v>
      </c>
      <c r="AR245" s="5">
        <v>10.0954496655583</v>
      </c>
      <c r="AS245" s="6">
        <v>10.241515770994599</v>
      </c>
      <c r="AT245" s="5">
        <v>2.0169735801814701</v>
      </c>
      <c r="AU245" s="5" t="s">
        <v>224</v>
      </c>
      <c r="AV245" s="17" t="s">
        <v>224</v>
      </c>
      <c r="AW245" s="18" t="s">
        <v>224</v>
      </c>
      <c r="AX245" s="5">
        <v>627.07859005895102</v>
      </c>
      <c r="AY245" s="6">
        <v>621.38286747249094</v>
      </c>
      <c r="AZ245" s="14">
        <v>1.29629710617073</v>
      </c>
      <c r="BA245" s="5">
        <v>0.84542418071960401</v>
      </c>
      <c r="BB245" s="6">
        <v>0.83972073357624699</v>
      </c>
      <c r="BC245" s="5">
        <v>0.96054461678733205</v>
      </c>
    </row>
    <row r="246" spans="1:55" x14ac:dyDescent="0.25">
      <c r="A246" s="3" t="s">
        <v>3</v>
      </c>
      <c r="B246" s="3" t="s">
        <v>60</v>
      </c>
      <c r="C246" s="4" t="s">
        <v>61</v>
      </c>
      <c r="D246" s="4" t="str">
        <f t="shared" si="9"/>
        <v>A11-4</v>
      </c>
      <c r="E246" s="4" t="str">
        <f>VLOOKUP(D246,'Subject characteristics'!$A$1:$D$53,2,FALSE)</f>
        <v>M</v>
      </c>
      <c r="F246" s="4">
        <f>VLOOKUP(D246,'Subject characteristics'!$A$1:$D$53,3,FALSE)</f>
        <v>61</v>
      </c>
      <c r="G246" s="4">
        <f>VLOOKUP(D246,'Subject characteristics'!$A$1:$D$53,4,FALSE)</f>
        <v>18</v>
      </c>
      <c r="H246" s="4">
        <v>1</v>
      </c>
      <c r="I246" s="4" t="str">
        <f t="shared" si="10"/>
        <v>f</v>
      </c>
      <c r="J246" s="4" t="str">
        <f t="shared" si="11"/>
        <v>case</v>
      </c>
      <c r="K246" s="5">
        <v>114.386421828525</v>
      </c>
      <c r="L246" s="6">
        <v>114.768445689214</v>
      </c>
      <c r="M246" s="5">
        <v>0.47074204211114301</v>
      </c>
      <c r="N246" s="5">
        <v>685392.34265956399</v>
      </c>
      <c r="O246" s="6">
        <v>689097.07327038306</v>
      </c>
      <c r="P246" s="14">
        <v>0.76031091670344697</v>
      </c>
      <c r="Q246" s="5">
        <v>3.4244719464968001E-2</v>
      </c>
      <c r="R246" s="6">
        <v>5.6551630527650998E-2</v>
      </c>
      <c r="S246" s="5">
        <v>55.783955060450303</v>
      </c>
      <c r="T246" s="5" t="s">
        <v>224</v>
      </c>
      <c r="U246" s="6" t="s">
        <v>224</v>
      </c>
      <c r="V246" s="14" t="s">
        <v>224</v>
      </c>
      <c r="W246" s="5">
        <v>0.12876937298962099</v>
      </c>
      <c r="X246" s="6">
        <v>0.13124437493368901</v>
      </c>
      <c r="Y246" s="14">
        <v>2.6669191102244501</v>
      </c>
      <c r="Z246" s="5">
        <v>3.1083932380208599E-2</v>
      </c>
      <c r="AA246" s="6">
        <v>3.1930887413915997E-2</v>
      </c>
      <c r="AB246" s="5">
        <v>3.7511494117356401</v>
      </c>
      <c r="AC246" s="5">
        <v>0.34693654779302402</v>
      </c>
      <c r="AD246" s="16">
        <v>0.35775283319074502</v>
      </c>
      <c r="AE246" s="14">
        <v>4.2757278447045</v>
      </c>
      <c r="AF246" s="5">
        <v>8.3904552830181203</v>
      </c>
      <c r="AG246" s="6">
        <v>8.3926024921624602</v>
      </c>
      <c r="AH246" s="5">
        <v>3.6182010240854198E-2</v>
      </c>
      <c r="AI246" s="5">
        <v>0.42636298257535599</v>
      </c>
      <c r="AJ246" s="6">
        <v>0.40393719989569898</v>
      </c>
      <c r="AK246" s="14">
        <v>7.8514298808309304</v>
      </c>
      <c r="AL246" s="5">
        <v>0.116374534077337</v>
      </c>
      <c r="AM246" s="6">
        <v>0.10089157258371199</v>
      </c>
      <c r="AN246" s="5">
        <v>21.7027186406631</v>
      </c>
      <c r="AO246" s="5">
        <v>1.2106137522951801</v>
      </c>
      <c r="AP246" s="6">
        <v>1.2511989380694299</v>
      </c>
      <c r="AQ246" s="5">
        <v>4.5872897112535798</v>
      </c>
      <c r="AR246" s="5">
        <v>9.8630564079856295</v>
      </c>
      <c r="AS246" s="6">
        <v>9.6922035576241097</v>
      </c>
      <c r="AT246" s="5">
        <v>2.49295649554624</v>
      </c>
      <c r="AU246" s="5">
        <v>9.2830097879591502</v>
      </c>
      <c r="AV246" s="17">
        <v>7.8377288262040103</v>
      </c>
      <c r="AW246" s="18">
        <v>26.078166046268699</v>
      </c>
      <c r="AX246" s="5">
        <v>595.80960409148395</v>
      </c>
      <c r="AY246" s="6">
        <v>604.99450010887404</v>
      </c>
      <c r="AZ246" s="14">
        <v>2.1470285290927298</v>
      </c>
      <c r="BA246" s="5">
        <v>0.92711690149751502</v>
      </c>
      <c r="BB246" s="6">
        <v>0.88627054110855996</v>
      </c>
      <c r="BC246" s="5">
        <v>6.5178152896051804</v>
      </c>
    </row>
    <row r="247" spans="1:55" x14ac:dyDescent="0.25">
      <c r="A247" s="3" t="s">
        <v>3</v>
      </c>
      <c r="B247" s="3" t="s">
        <v>60</v>
      </c>
      <c r="C247" s="4" t="s">
        <v>61</v>
      </c>
      <c r="D247" s="4" t="str">
        <f t="shared" si="9"/>
        <v>A11-4</v>
      </c>
      <c r="E247" s="4" t="str">
        <f>VLOOKUP(D247,'Subject characteristics'!$A$1:$D$53,2,FALSE)</f>
        <v>M</v>
      </c>
      <c r="F247" s="4">
        <f>VLOOKUP(D247,'Subject characteristics'!$A$1:$D$53,3,FALSE)</f>
        <v>61</v>
      </c>
      <c r="G247" s="4">
        <f>VLOOKUP(D247,'Subject characteristics'!$A$1:$D$53,4,FALSE)</f>
        <v>18</v>
      </c>
      <c r="H247" s="4">
        <v>2</v>
      </c>
      <c r="I247" s="4" t="str">
        <f t="shared" si="10"/>
        <v>f</v>
      </c>
      <c r="J247" s="4" t="str">
        <f t="shared" si="11"/>
        <v>case</v>
      </c>
      <c r="K247" s="5">
        <v>115.15046954990299</v>
      </c>
      <c r="L247" s="6">
        <v>114.768445689214</v>
      </c>
      <c r="M247" s="5">
        <v>0.47074204211114301</v>
      </c>
      <c r="N247" s="5">
        <v>692801.80388120201</v>
      </c>
      <c r="O247" s="6">
        <v>689097.07327038306</v>
      </c>
      <c r="P247" s="14">
        <v>0.76031091670344697</v>
      </c>
      <c r="Q247" s="5">
        <v>7.8858541590333994E-2</v>
      </c>
      <c r="R247" s="6">
        <v>5.6551630527650998E-2</v>
      </c>
      <c r="S247" s="5">
        <v>55.783955060450303</v>
      </c>
      <c r="T247" s="5" t="s">
        <v>224</v>
      </c>
      <c r="U247" s="6" t="s">
        <v>224</v>
      </c>
      <c r="V247" s="14" t="s">
        <v>224</v>
      </c>
      <c r="W247" s="5">
        <v>0.13371937687775801</v>
      </c>
      <c r="X247" s="6">
        <v>0.13124437493368901</v>
      </c>
      <c r="Y247" s="14">
        <v>2.6669191102244501</v>
      </c>
      <c r="Z247" s="5">
        <v>3.2777842447623301E-2</v>
      </c>
      <c r="AA247" s="6">
        <v>3.1930887413915997E-2</v>
      </c>
      <c r="AB247" s="5">
        <v>3.7511494117356401</v>
      </c>
      <c r="AC247" s="5">
        <v>0.36856911858846703</v>
      </c>
      <c r="AD247" s="16">
        <v>0.35775283319074502</v>
      </c>
      <c r="AE247" s="14">
        <v>4.2757278447045</v>
      </c>
      <c r="AF247" s="5">
        <v>8.3947497013068109</v>
      </c>
      <c r="AG247" s="6">
        <v>8.3926024921624602</v>
      </c>
      <c r="AH247" s="5">
        <v>3.6182010240854198E-2</v>
      </c>
      <c r="AI247" s="5">
        <v>0.38151141721604198</v>
      </c>
      <c r="AJ247" s="6">
        <v>0.40393719989569898</v>
      </c>
      <c r="AK247" s="14">
        <v>7.8514298808309304</v>
      </c>
      <c r="AL247" s="5">
        <v>8.5408611090088696E-2</v>
      </c>
      <c r="AM247" s="6">
        <v>0.10089157258371199</v>
      </c>
      <c r="AN247" s="5">
        <v>21.7027186406631</v>
      </c>
      <c r="AO247" s="5">
        <v>1.29178412384368</v>
      </c>
      <c r="AP247" s="6">
        <v>1.2511989380694299</v>
      </c>
      <c r="AQ247" s="5">
        <v>4.5872897112535798</v>
      </c>
      <c r="AR247" s="5">
        <v>9.5213507072626005</v>
      </c>
      <c r="AS247" s="6">
        <v>9.6922035576241097</v>
      </c>
      <c r="AT247" s="5">
        <v>2.49295649554624</v>
      </c>
      <c r="AU247" s="5">
        <v>6.3924478644488696</v>
      </c>
      <c r="AV247" s="17">
        <v>7.8377288262040103</v>
      </c>
      <c r="AW247" s="18">
        <v>26.078166046268699</v>
      </c>
      <c r="AX247" s="5">
        <v>614.17939612626401</v>
      </c>
      <c r="AY247" s="6">
        <v>604.99450010887404</v>
      </c>
      <c r="AZ247" s="14">
        <v>2.1470285290927298</v>
      </c>
      <c r="BA247" s="5">
        <v>0.84542418071960401</v>
      </c>
      <c r="BB247" s="6">
        <v>0.88627054110855996</v>
      </c>
      <c r="BC247" s="5">
        <v>6.5178152896051804</v>
      </c>
    </row>
    <row r="248" spans="1:55" x14ac:dyDescent="0.25">
      <c r="A248" s="3" t="s">
        <v>314</v>
      </c>
      <c r="B248" s="3" t="s">
        <v>64</v>
      </c>
      <c r="C248" s="4" t="s">
        <v>345</v>
      </c>
      <c r="D248" s="4" t="str">
        <f t="shared" si="9"/>
        <v>A11-5</v>
      </c>
      <c r="E248" s="4" t="str">
        <f>VLOOKUP(D248,'Subject characteristics'!$A$1:$D$53,2,FALSE)</f>
        <v>F</v>
      </c>
      <c r="F248" s="4">
        <f>VLOOKUP(D248,'Subject characteristics'!$A$1:$D$53,3,FALSE)</f>
        <v>62</v>
      </c>
      <c r="G248" s="4">
        <f>VLOOKUP(D248,'Subject characteristics'!$A$1:$D$53,4,FALSE)</f>
        <v>25</v>
      </c>
      <c r="H248" s="4">
        <v>1</v>
      </c>
      <c r="I248" s="4" t="str">
        <f t="shared" ref="I248:I259" si="12">RIGHT(C248,1)</f>
        <v>a</v>
      </c>
      <c r="J248" s="4" t="str">
        <f t="shared" si="11"/>
        <v>case</v>
      </c>
      <c r="K248" s="5">
        <v>94.037421671823395</v>
      </c>
      <c r="L248" s="6">
        <v>91.775736521068794</v>
      </c>
      <c r="M248" s="5">
        <v>3.4851322748912201</v>
      </c>
      <c r="N248" s="5">
        <v>2717491.7245817198</v>
      </c>
      <c r="O248" s="6">
        <v>2729444.6384881898</v>
      </c>
      <c r="P248" s="14">
        <v>0.61931913613649803</v>
      </c>
      <c r="Q248" s="5">
        <v>0.184576953423983</v>
      </c>
      <c r="R248" s="6">
        <v>0.152667444964072</v>
      </c>
      <c r="S248" s="5">
        <v>29.5589276700635</v>
      </c>
      <c r="T248" s="5" t="s">
        <v>224</v>
      </c>
      <c r="U248" s="6" t="s">
        <v>224</v>
      </c>
      <c r="V248" s="14" t="s">
        <v>224</v>
      </c>
      <c r="W248" s="5">
        <v>0.196908869879696</v>
      </c>
      <c r="X248" s="6">
        <v>0.18551922686129599</v>
      </c>
      <c r="Y248" s="14">
        <v>8.6823279180931099</v>
      </c>
      <c r="Z248" s="5">
        <v>3.8827202617361903E-2</v>
      </c>
      <c r="AA248" s="6">
        <v>4.0016556788905699E-2</v>
      </c>
      <c r="AB248" s="5">
        <v>4.2032621865372102</v>
      </c>
      <c r="AC248" s="5">
        <v>0.76038431317858002</v>
      </c>
      <c r="AD248" s="6">
        <v>0.73776505382495905</v>
      </c>
      <c r="AE248" s="14">
        <v>4.3358604725013397</v>
      </c>
      <c r="AF248" s="5">
        <v>6.3211591626257198</v>
      </c>
      <c r="AG248" s="6">
        <v>6.5309596127685996</v>
      </c>
      <c r="AH248" s="5">
        <v>4.5430175590731299</v>
      </c>
      <c r="AI248" s="5">
        <v>0.21852485531888</v>
      </c>
      <c r="AJ248" s="6">
        <v>0.224467440567166</v>
      </c>
      <c r="AK248" s="14">
        <v>3.7440105489017501</v>
      </c>
      <c r="AL248" s="5">
        <v>0.400669838357813</v>
      </c>
      <c r="AM248" s="6">
        <v>0.41344564681287199</v>
      </c>
      <c r="AN248" s="5">
        <v>4.3700355117303404</v>
      </c>
      <c r="AO248" s="5">
        <v>0.439997701168861</v>
      </c>
      <c r="AP248" s="6">
        <v>0.50096098799234201</v>
      </c>
      <c r="AQ248" s="5">
        <v>17.2099443068659</v>
      </c>
      <c r="AR248" s="5">
        <v>16.723743875999901</v>
      </c>
      <c r="AS248" s="6">
        <v>16.243704224985599</v>
      </c>
      <c r="AT248" s="5">
        <v>4.1793335777257399</v>
      </c>
      <c r="AU248" s="5">
        <v>10.9467887787913</v>
      </c>
      <c r="AV248" s="17">
        <v>13.4625292470815</v>
      </c>
      <c r="AW248" s="18">
        <v>26.4273839214733</v>
      </c>
      <c r="AX248" s="5">
        <v>871.03499225344797</v>
      </c>
      <c r="AY248" s="6">
        <v>876.73429679327398</v>
      </c>
      <c r="AZ248" s="14">
        <v>0.91932456683816699</v>
      </c>
      <c r="BA248" s="5">
        <v>3.6813684972342098</v>
      </c>
      <c r="BB248" s="6">
        <v>3.7911046216918098</v>
      </c>
      <c r="BC248" s="5">
        <v>4.0935381894300802</v>
      </c>
    </row>
    <row r="249" spans="1:55" x14ac:dyDescent="0.25">
      <c r="A249" s="3" t="s">
        <v>314</v>
      </c>
      <c r="B249" s="3" t="s">
        <v>64</v>
      </c>
      <c r="C249" s="4" t="s">
        <v>345</v>
      </c>
      <c r="D249" s="4" t="str">
        <f t="shared" si="9"/>
        <v>A11-5</v>
      </c>
      <c r="E249" s="4" t="str">
        <f>VLOOKUP(D249,'Subject characteristics'!$A$1:$D$53,2,FALSE)</f>
        <v>F</v>
      </c>
      <c r="F249" s="4">
        <f>VLOOKUP(D249,'Subject characteristics'!$A$1:$D$53,3,FALSE)</f>
        <v>62</v>
      </c>
      <c r="G249" s="4">
        <f>VLOOKUP(D249,'Subject characteristics'!$A$1:$D$53,4,FALSE)</f>
        <v>25</v>
      </c>
      <c r="H249" s="4">
        <v>2</v>
      </c>
      <c r="I249" s="4" t="str">
        <f t="shared" si="12"/>
        <v>a</v>
      </c>
      <c r="J249" s="4" t="str">
        <f t="shared" si="11"/>
        <v>case</v>
      </c>
      <c r="K249" s="5">
        <v>89.514051370314306</v>
      </c>
      <c r="L249" s="6">
        <v>91.775736521068794</v>
      </c>
      <c r="M249" s="5">
        <v>3.4851322748912201</v>
      </c>
      <c r="N249" s="5">
        <v>2741397.5523946602</v>
      </c>
      <c r="O249" s="6">
        <v>2729444.6384881898</v>
      </c>
      <c r="P249" s="14">
        <v>0.61931913613649803</v>
      </c>
      <c r="Q249" s="5">
        <v>0.120757936504162</v>
      </c>
      <c r="R249" s="6">
        <v>0.152667444964072</v>
      </c>
      <c r="S249" s="5">
        <v>29.5589276700635</v>
      </c>
      <c r="T249" s="5">
        <v>2.3997366221458701E-2</v>
      </c>
      <c r="U249" s="6" t="s">
        <v>224</v>
      </c>
      <c r="V249" s="14" t="s">
        <v>224</v>
      </c>
      <c r="W249" s="5">
        <v>0.17412958384289601</v>
      </c>
      <c r="X249" s="6">
        <v>0.18551922686129599</v>
      </c>
      <c r="Y249" s="14">
        <v>8.6823279180931099</v>
      </c>
      <c r="Z249" s="5">
        <v>4.1205910960449503E-2</v>
      </c>
      <c r="AA249" s="6">
        <v>4.0016556788905699E-2</v>
      </c>
      <c r="AB249" s="5">
        <v>4.2032621865372102</v>
      </c>
      <c r="AC249" s="5">
        <v>0.71514579447133897</v>
      </c>
      <c r="AD249" s="6">
        <v>0.73776505382495905</v>
      </c>
      <c r="AE249" s="14">
        <v>4.3358604725013397</v>
      </c>
      <c r="AF249" s="5">
        <v>6.7407600629114901</v>
      </c>
      <c r="AG249" s="6">
        <v>6.5309596127685996</v>
      </c>
      <c r="AH249" s="5">
        <v>4.5430175590731299</v>
      </c>
      <c r="AI249" s="5">
        <v>0.230410025815452</v>
      </c>
      <c r="AJ249" s="6">
        <v>0.224467440567166</v>
      </c>
      <c r="AK249" s="14">
        <v>3.7440105489017501</v>
      </c>
      <c r="AL249" s="5">
        <v>0.42622145526793198</v>
      </c>
      <c r="AM249" s="6">
        <v>0.41344564681287199</v>
      </c>
      <c r="AN249" s="5">
        <v>4.3700355117303404</v>
      </c>
      <c r="AO249" s="5">
        <v>0.56192427481582197</v>
      </c>
      <c r="AP249" s="6">
        <v>0.50096098799234201</v>
      </c>
      <c r="AQ249" s="5">
        <v>17.2099443068659</v>
      </c>
      <c r="AR249" s="5">
        <v>15.763664573971299</v>
      </c>
      <c r="AS249" s="6">
        <v>16.243704224985599</v>
      </c>
      <c r="AT249" s="5">
        <v>4.1793335777257399</v>
      </c>
      <c r="AU249" s="5">
        <v>15.978269715371701</v>
      </c>
      <c r="AV249" s="17">
        <v>13.4625292470815</v>
      </c>
      <c r="AW249" s="18">
        <v>26.4273839214733</v>
      </c>
      <c r="AX249" s="5">
        <v>882.4336013331</v>
      </c>
      <c r="AY249" s="6">
        <v>876.73429679327398</v>
      </c>
      <c r="AZ249" s="14">
        <v>0.91932456683816699</v>
      </c>
      <c r="BA249" s="5">
        <v>3.9008407461494099</v>
      </c>
      <c r="BB249" s="6">
        <v>3.7911046216918098</v>
      </c>
      <c r="BC249" s="5">
        <v>4.0935381894300802</v>
      </c>
    </row>
    <row r="250" spans="1:55" x14ac:dyDescent="0.25">
      <c r="A250" s="3" t="s">
        <v>314</v>
      </c>
      <c r="B250" s="3" t="s">
        <v>66</v>
      </c>
      <c r="C250" s="4" t="s">
        <v>346</v>
      </c>
      <c r="D250" s="4" t="str">
        <f t="shared" si="9"/>
        <v>A11-5</v>
      </c>
      <c r="E250" s="4" t="str">
        <f>VLOOKUP(D250,'Subject characteristics'!$A$1:$D$53,2,FALSE)</f>
        <v>F</v>
      </c>
      <c r="F250" s="4">
        <f>VLOOKUP(D250,'Subject characteristics'!$A$1:$D$53,3,FALSE)</f>
        <v>62</v>
      </c>
      <c r="G250" s="4">
        <f>VLOOKUP(D250,'Subject characteristics'!$A$1:$D$53,4,FALSE)</f>
        <v>25</v>
      </c>
      <c r="H250" s="4">
        <v>1</v>
      </c>
      <c r="I250" s="4" t="str">
        <f t="shared" si="12"/>
        <v>b</v>
      </c>
      <c r="J250" s="4" t="str">
        <f t="shared" si="11"/>
        <v>case</v>
      </c>
      <c r="K250" s="5">
        <v>77.374132037741006</v>
      </c>
      <c r="L250" s="6">
        <v>79.385711161724004</v>
      </c>
      <c r="M250" s="5">
        <v>3.58351954941614</v>
      </c>
      <c r="N250" s="5">
        <v>1146098.0734373301</v>
      </c>
      <c r="O250" s="6">
        <v>1168693.95949673</v>
      </c>
      <c r="P250" s="14">
        <v>2.7342837069855799</v>
      </c>
      <c r="Q250" s="5">
        <v>7.9565151960002606E-2</v>
      </c>
      <c r="R250" s="6">
        <v>0.10130355425628</v>
      </c>
      <c r="S250" s="5">
        <v>30.3471517632493</v>
      </c>
      <c r="T250" s="5">
        <v>0.27718744801566603</v>
      </c>
      <c r="U250" s="6">
        <v>0.25571099870827602</v>
      </c>
      <c r="V250" s="14">
        <v>11.8775829102205</v>
      </c>
      <c r="W250" s="5">
        <v>0.132924949477535</v>
      </c>
      <c r="X250" s="6">
        <v>0.12969107186841899</v>
      </c>
      <c r="Y250" s="14">
        <v>3.5263750295063998</v>
      </c>
      <c r="Z250" s="5">
        <v>4.00161042788258E-2</v>
      </c>
      <c r="AA250" s="6">
        <v>3.7895237417623497E-2</v>
      </c>
      <c r="AB250" s="5">
        <v>7.9148697395547201</v>
      </c>
      <c r="AC250" s="5">
        <v>0.57590492692908601</v>
      </c>
      <c r="AD250" s="6">
        <v>0.50990579377346101</v>
      </c>
      <c r="AE250" s="14">
        <v>18.3047281190569</v>
      </c>
      <c r="AF250" s="5">
        <v>17.9219371276142</v>
      </c>
      <c r="AG250" s="6">
        <v>16.870994412712701</v>
      </c>
      <c r="AH250" s="5">
        <v>8.8095426050931298</v>
      </c>
      <c r="AI250" s="5">
        <v>0.13314660109267901</v>
      </c>
      <c r="AJ250" s="6">
        <v>0.14427843126220199</v>
      </c>
      <c r="AK250" s="14">
        <v>10.9113919953592</v>
      </c>
      <c r="AL250" s="5">
        <v>0.209714498738128</v>
      </c>
      <c r="AM250" s="6">
        <v>0.18753857578382599</v>
      </c>
      <c r="AN250" s="5">
        <v>16.722688049132401</v>
      </c>
      <c r="AO250" s="5">
        <v>0.51385707218296295</v>
      </c>
      <c r="AP250" s="6">
        <v>0.55339908358302503</v>
      </c>
      <c r="AQ250" s="5">
        <v>10.1049767634987</v>
      </c>
      <c r="AR250" s="5">
        <v>5.8186391760808496</v>
      </c>
      <c r="AS250" s="6">
        <v>5.7781466460451698</v>
      </c>
      <c r="AT250" s="5">
        <v>0.99106320173512796</v>
      </c>
      <c r="AU250" s="5">
        <v>10.0659734395015</v>
      </c>
      <c r="AV250" s="17">
        <v>9.0717505067596207</v>
      </c>
      <c r="AW250" s="18">
        <v>15.499142689807</v>
      </c>
      <c r="AX250" s="5">
        <v>713.30700290310699</v>
      </c>
      <c r="AY250" s="6">
        <v>674.33208246112099</v>
      </c>
      <c r="AZ250" s="14">
        <v>8.1738452781751203</v>
      </c>
      <c r="BA250" s="5">
        <v>2.96011464312671</v>
      </c>
      <c r="BB250" s="6">
        <v>2.8805863261697899</v>
      </c>
      <c r="BC250" s="5">
        <v>3.9044142996655098</v>
      </c>
    </row>
    <row r="251" spans="1:55" x14ac:dyDescent="0.25">
      <c r="A251" s="3" t="s">
        <v>314</v>
      </c>
      <c r="B251" s="3" t="s">
        <v>66</v>
      </c>
      <c r="C251" s="4" t="s">
        <v>346</v>
      </c>
      <c r="D251" s="4" t="str">
        <f t="shared" si="9"/>
        <v>A11-5</v>
      </c>
      <c r="E251" s="4" t="str">
        <f>VLOOKUP(D251,'Subject characteristics'!$A$1:$D$53,2,FALSE)</f>
        <v>F</v>
      </c>
      <c r="F251" s="4">
        <f>VLOOKUP(D251,'Subject characteristics'!$A$1:$D$53,3,FALSE)</f>
        <v>62</v>
      </c>
      <c r="G251" s="4">
        <f>VLOOKUP(D251,'Subject characteristics'!$A$1:$D$53,4,FALSE)</f>
        <v>25</v>
      </c>
      <c r="H251" s="4">
        <v>2</v>
      </c>
      <c r="I251" s="4" t="str">
        <f t="shared" si="12"/>
        <v>b</v>
      </c>
      <c r="J251" s="4" t="str">
        <f t="shared" si="11"/>
        <v>case</v>
      </c>
      <c r="K251" s="5">
        <v>81.397290285707101</v>
      </c>
      <c r="L251" s="6">
        <v>79.385711161724004</v>
      </c>
      <c r="M251" s="5">
        <v>3.58351954941614</v>
      </c>
      <c r="N251" s="5">
        <v>1191289.8455561399</v>
      </c>
      <c r="O251" s="6">
        <v>1168693.95949673</v>
      </c>
      <c r="P251" s="14">
        <v>2.7342837069855799</v>
      </c>
      <c r="Q251" s="5">
        <v>0.12304195655255901</v>
      </c>
      <c r="R251" s="6">
        <v>0.10130355425628</v>
      </c>
      <c r="S251" s="5">
        <v>30.3471517632493</v>
      </c>
      <c r="T251" s="5">
        <v>0.234234549400887</v>
      </c>
      <c r="U251" s="6">
        <v>0.25571099870827602</v>
      </c>
      <c r="V251" s="14">
        <v>11.8775829102205</v>
      </c>
      <c r="W251" s="5">
        <v>0.12645719425930199</v>
      </c>
      <c r="X251" s="6">
        <v>0.12969107186841899</v>
      </c>
      <c r="Y251" s="14">
        <v>3.5263750295063998</v>
      </c>
      <c r="Z251" s="5">
        <v>3.5774370556421298E-2</v>
      </c>
      <c r="AA251" s="6">
        <v>3.7895237417623497E-2</v>
      </c>
      <c r="AB251" s="5">
        <v>7.9148697395547201</v>
      </c>
      <c r="AC251" s="5">
        <v>0.44390666061783701</v>
      </c>
      <c r="AD251" s="6">
        <v>0.50990579377346101</v>
      </c>
      <c r="AE251" s="14">
        <v>18.3047281190569</v>
      </c>
      <c r="AF251" s="5">
        <v>15.8200516978113</v>
      </c>
      <c r="AG251" s="6">
        <v>16.870994412712701</v>
      </c>
      <c r="AH251" s="5">
        <v>8.8095426050931298</v>
      </c>
      <c r="AI251" s="5">
        <v>0.15541026143172501</v>
      </c>
      <c r="AJ251" s="6">
        <v>0.14427843126220199</v>
      </c>
      <c r="AK251" s="14">
        <v>10.9113919953592</v>
      </c>
      <c r="AL251" s="5">
        <v>0.165362652829524</v>
      </c>
      <c r="AM251" s="6">
        <v>0.18753857578382599</v>
      </c>
      <c r="AN251" s="5">
        <v>16.722688049132401</v>
      </c>
      <c r="AO251" s="5">
        <v>0.592941094983088</v>
      </c>
      <c r="AP251" s="6">
        <v>0.55339908358302503</v>
      </c>
      <c r="AQ251" s="5">
        <v>10.1049767634987</v>
      </c>
      <c r="AR251" s="5">
        <v>5.7376541160094998</v>
      </c>
      <c r="AS251" s="6">
        <v>5.7781466460451698</v>
      </c>
      <c r="AT251" s="5">
        <v>0.99106320173512796</v>
      </c>
      <c r="AU251" s="5">
        <v>8.0775275740177097</v>
      </c>
      <c r="AV251" s="17">
        <v>9.0717505067596207</v>
      </c>
      <c r="AW251" s="18">
        <v>15.499142689807</v>
      </c>
      <c r="AX251" s="5">
        <v>635.35716201913601</v>
      </c>
      <c r="AY251" s="6">
        <v>674.33208246112099</v>
      </c>
      <c r="AZ251" s="14">
        <v>8.1738452781751203</v>
      </c>
      <c r="BA251" s="5">
        <v>2.8010580092128698</v>
      </c>
      <c r="BB251" s="6">
        <v>2.8805863261697899</v>
      </c>
      <c r="BC251" s="5">
        <v>3.9044142996655098</v>
      </c>
    </row>
    <row r="252" spans="1:55" x14ac:dyDescent="0.25">
      <c r="A252" s="3" t="s">
        <v>314</v>
      </c>
      <c r="B252" s="3" t="s">
        <v>68</v>
      </c>
      <c r="C252" s="4" t="s">
        <v>347</v>
      </c>
      <c r="D252" s="4" t="str">
        <f t="shared" si="9"/>
        <v>A11-5</v>
      </c>
      <c r="E252" s="4" t="str">
        <f>VLOOKUP(D252,'Subject characteristics'!$A$1:$D$53,2,FALSE)</f>
        <v>F</v>
      </c>
      <c r="F252" s="4">
        <f>VLOOKUP(D252,'Subject characteristics'!$A$1:$D$53,3,FALSE)</f>
        <v>62</v>
      </c>
      <c r="G252" s="4">
        <f>VLOOKUP(D252,'Subject characteristics'!$A$1:$D$53,4,FALSE)</f>
        <v>25</v>
      </c>
      <c r="H252" s="4">
        <v>1</v>
      </c>
      <c r="I252" s="4" t="str">
        <f t="shared" si="12"/>
        <v>c</v>
      </c>
      <c r="J252" s="4" t="str">
        <f t="shared" si="11"/>
        <v>case</v>
      </c>
      <c r="K252" s="5">
        <v>85.198820927506304</v>
      </c>
      <c r="L252" s="6">
        <v>86.961290050353597</v>
      </c>
      <c r="M252" s="5">
        <v>2.8662267261114098</v>
      </c>
      <c r="N252" s="5">
        <v>2135361.7519727801</v>
      </c>
      <c r="O252" s="6">
        <v>2169102.9340508999</v>
      </c>
      <c r="P252" s="14">
        <v>2.1998604379857301</v>
      </c>
      <c r="Q252" s="5">
        <v>0.15953549345221499</v>
      </c>
      <c r="R252" s="6">
        <v>0.15839635097345101</v>
      </c>
      <c r="S252" s="5">
        <v>1.0170630403054901</v>
      </c>
      <c r="T252" s="5" t="s">
        <v>224</v>
      </c>
      <c r="U252" s="6" t="s">
        <v>224</v>
      </c>
      <c r="V252" s="14" t="s">
        <v>224</v>
      </c>
      <c r="W252" s="5">
        <v>0.171899167212344</v>
      </c>
      <c r="X252" s="6">
        <v>0.172023088518133</v>
      </c>
      <c r="Y252" s="14">
        <v>0.101876552050804</v>
      </c>
      <c r="Z252" s="5">
        <v>4.81917308117406E-2</v>
      </c>
      <c r="AA252" s="6">
        <v>4.7338527416454397E-2</v>
      </c>
      <c r="AB252" s="5">
        <v>2.5489001853848698</v>
      </c>
      <c r="AC252" s="5">
        <v>0.75082583593883001</v>
      </c>
      <c r="AD252" s="6">
        <v>0.76472097927760896</v>
      </c>
      <c r="AE252" s="14">
        <v>2.56965621361423</v>
      </c>
      <c r="AF252" s="5">
        <v>7.6222427951301697</v>
      </c>
      <c r="AG252" s="6">
        <v>7.5780006193782201</v>
      </c>
      <c r="AH252" s="5">
        <v>0.82565162131689296</v>
      </c>
      <c r="AI252" s="5">
        <v>0.19141714719903</v>
      </c>
      <c r="AJ252" s="6">
        <v>0.193087958839954</v>
      </c>
      <c r="AK252" s="14">
        <v>1.22373476676676</v>
      </c>
      <c r="AL252" s="5">
        <v>0.16826928142054401</v>
      </c>
      <c r="AM252" s="6">
        <v>0.162093598611666</v>
      </c>
      <c r="AN252" s="5">
        <v>5.3880809976670596</v>
      </c>
      <c r="AO252" s="5">
        <v>0.50252238974117602</v>
      </c>
      <c r="AP252" s="6">
        <v>0.449847038597183</v>
      </c>
      <c r="AQ252" s="5">
        <v>16.559894719526</v>
      </c>
      <c r="AR252" s="5">
        <v>6.1492687318384496</v>
      </c>
      <c r="AS252" s="6">
        <v>6.0986671461947104</v>
      </c>
      <c r="AT252" s="5">
        <v>1.1733948907115099</v>
      </c>
      <c r="AU252" s="5">
        <v>5.5610768460173396</v>
      </c>
      <c r="AV252" s="17">
        <v>5.5610768460173396</v>
      </c>
      <c r="AW252" s="18">
        <v>0</v>
      </c>
      <c r="AX252" s="5">
        <v>762.45494550478395</v>
      </c>
      <c r="AY252" s="6">
        <v>862.32726510197597</v>
      </c>
      <c r="AZ252" s="14">
        <v>16.3790239037967</v>
      </c>
      <c r="BA252" s="5">
        <v>3.4545195072834098</v>
      </c>
      <c r="BB252" s="6">
        <v>3.4886171809665898</v>
      </c>
      <c r="BC252" s="5">
        <v>1.3822494721180101</v>
      </c>
    </row>
    <row r="253" spans="1:55" x14ac:dyDescent="0.25">
      <c r="A253" s="3" t="s">
        <v>314</v>
      </c>
      <c r="B253" s="3" t="s">
        <v>68</v>
      </c>
      <c r="C253" s="4" t="s">
        <v>347</v>
      </c>
      <c r="D253" s="4" t="str">
        <f t="shared" si="9"/>
        <v>A11-5</v>
      </c>
      <c r="E253" s="4" t="str">
        <f>VLOOKUP(D253,'Subject characteristics'!$A$1:$D$53,2,FALSE)</f>
        <v>F</v>
      </c>
      <c r="F253" s="4">
        <f>VLOOKUP(D253,'Subject characteristics'!$A$1:$D$53,3,FALSE)</f>
        <v>62</v>
      </c>
      <c r="G253" s="4">
        <f>VLOOKUP(D253,'Subject characteristics'!$A$1:$D$53,4,FALSE)</f>
        <v>25</v>
      </c>
      <c r="H253" s="4">
        <v>2</v>
      </c>
      <c r="I253" s="4" t="str">
        <f t="shared" si="12"/>
        <v>c</v>
      </c>
      <c r="J253" s="4" t="str">
        <f t="shared" si="11"/>
        <v>case</v>
      </c>
      <c r="K253" s="5">
        <v>88.723759173201003</v>
      </c>
      <c r="L253" s="6">
        <v>86.961290050353597</v>
      </c>
      <c r="M253" s="5">
        <v>2.8662267261114098</v>
      </c>
      <c r="N253" s="5">
        <v>2202844.1161290202</v>
      </c>
      <c r="O253" s="6">
        <v>2169102.9340508999</v>
      </c>
      <c r="P253" s="14">
        <v>2.1998604379857301</v>
      </c>
      <c r="Q253" s="5">
        <v>0.157257208494687</v>
      </c>
      <c r="R253" s="6">
        <v>0.15839635097345101</v>
      </c>
      <c r="S253" s="5">
        <v>1.0170630403054901</v>
      </c>
      <c r="T253" s="5">
        <v>1.9352462107222902E-2</v>
      </c>
      <c r="U253" s="6" t="s">
        <v>224</v>
      </c>
      <c r="V253" s="14" t="s">
        <v>224</v>
      </c>
      <c r="W253" s="5">
        <v>0.172147009823922</v>
      </c>
      <c r="X253" s="6">
        <v>0.172023088518133</v>
      </c>
      <c r="Y253" s="14">
        <v>0.101876552050804</v>
      </c>
      <c r="Z253" s="5">
        <v>4.6485324021168298E-2</v>
      </c>
      <c r="AA253" s="6">
        <v>4.7338527416454397E-2</v>
      </c>
      <c r="AB253" s="5">
        <v>2.5489001853848698</v>
      </c>
      <c r="AC253" s="5">
        <v>0.77861612261638702</v>
      </c>
      <c r="AD253" s="6">
        <v>0.76472097927760896</v>
      </c>
      <c r="AE253" s="14">
        <v>2.56965621361423</v>
      </c>
      <c r="AF253" s="5">
        <v>7.5337584436262697</v>
      </c>
      <c r="AG253" s="6">
        <v>7.5780006193782201</v>
      </c>
      <c r="AH253" s="5">
        <v>0.82565162131689296</v>
      </c>
      <c r="AI253" s="5">
        <v>0.194758770480877</v>
      </c>
      <c r="AJ253" s="6">
        <v>0.193087958839954</v>
      </c>
      <c r="AK253" s="14">
        <v>1.22373476676676</v>
      </c>
      <c r="AL253" s="5">
        <v>0.15591791580278799</v>
      </c>
      <c r="AM253" s="6">
        <v>0.162093598611666</v>
      </c>
      <c r="AN253" s="5">
        <v>5.3880809976670596</v>
      </c>
      <c r="AO253" s="5">
        <v>0.39717168745319098</v>
      </c>
      <c r="AP253" s="6">
        <v>0.449847038597183</v>
      </c>
      <c r="AQ253" s="5">
        <v>16.559894719526</v>
      </c>
      <c r="AR253" s="5">
        <v>6.0480655605509801</v>
      </c>
      <c r="AS253" s="6">
        <v>6.0986671461947104</v>
      </c>
      <c r="AT253" s="5">
        <v>1.1733948907115099</v>
      </c>
      <c r="AU253" s="5">
        <v>5.5610768460173396</v>
      </c>
      <c r="AV253" s="17">
        <v>5.5610768460173396</v>
      </c>
      <c r="AW253" s="18">
        <v>0</v>
      </c>
      <c r="AX253" s="5">
        <v>962.19958469916901</v>
      </c>
      <c r="AY253" s="6">
        <v>862.32726510197597</v>
      </c>
      <c r="AZ253" s="14">
        <v>16.3790239037967</v>
      </c>
      <c r="BA253" s="5">
        <v>3.5227148546497702</v>
      </c>
      <c r="BB253" s="6">
        <v>3.4886171809665898</v>
      </c>
      <c r="BC253" s="5">
        <v>1.3822494721180101</v>
      </c>
    </row>
    <row r="254" spans="1:55" x14ac:dyDescent="0.25">
      <c r="A254" s="3" t="s">
        <v>314</v>
      </c>
      <c r="B254" s="3" t="s">
        <v>70</v>
      </c>
      <c r="C254" s="4" t="s">
        <v>348</v>
      </c>
      <c r="D254" s="4" t="str">
        <f t="shared" si="9"/>
        <v>A11-5</v>
      </c>
      <c r="E254" s="4" t="str">
        <f>VLOOKUP(D254,'Subject characteristics'!$A$1:$D$53,2,FALSE)</f>
        <v>F</v>
      </c>
      <c r="F254" s="4">
        <f>VLOOKUP(D254,'Subject characteristics'!$A$1:$D$53,3,FALSE)</f>
        <v>62</v>
      </c>
      <c r="G254" s="4">
        <f>VLOOKUP(D254,'Subject characteristics'!$A$1:$D$53,4,FALSE)</f>
        <v>25</v>
      </c>
      <c r="H254" s="4">
        <v>1</v>
      </c>
      <c r="I254" s="4" t="str">
        <f t="shared" si="12"/>
        <v>d</v>
      </c>
      <c r="J254" s="4" t="str">
        <f t="shared" si="11"/>
        <v>case</v>
      </c>
      <c r="K254" s="5">
        <v>85.682607366844607</v>
      </c>
      <c r="L254" s="6">
        <v>90.120197756457003</v>
      </c>
      <c r="M254" s="5">
        <v>6.9637003351968003</v>
      </c>
      <c r="N254" s="5">
        <v>2029224.39527741</v>
      </c>
      <c r="O254" s="6">
        <v>2078437.80662108</v>
      </c>
      <c r="P254" s="14">
        <v>3.3485858249475</v>
      </c>
      <c r="Q254" s="5">
        <v>0.17092232349247299</v>
      </c>
      <c r="R254" s="6">
        <v>0.13555217662121299</v>
      </c>
      <c r="S254" s="5">
        <v>36.901614312134697</v>
      </c>
      <c r="T254" s="5">
        <v>0.249069841547646</v>
      </c>
      <c r="U254" s="6">
        <v>0.212389726515193</v>
      </c>
      <c r="V254" s="14">
        <v>24.423740733330298</v>
      </c>
      <c r="W254" s="5">
        <v>0.16694132715825799</v>
      </c>
      <c r="X254" s="6">
        <v>0.163221135919183</v>
      </c>
      <c r="Y254" s="14">
        <v>3.2233233001928099</v>
      </c>
      <c r="Z254" s="5">
        <v>3.7639232203636498E-2</v>
      </c>
      <c r="AA254" s="6">
        <v>3.9762714721874801E-2</v>
      </c>
      <c r="AB254" s="5">
        <v>7.5524465513986199</v>
      </c>
      <c r="AC254" s="5">
        <v>0.55651703442649103</v>
      </c>
      <c r="AD254" s="6">
        <v>0.54813173359170198</v>
      </c>
      <c r="AE254" s="14">
        <v>2.16345915377517</v>
      </c>
      <c r="AF254" s="5">
        <v>7.0697998456832298</v>
      </c>
      <c r="AG254" s="6">
        <v>7.0811281771258603</v>
      </c>
      <c r="AH254" s="5">
        <v>0.22624473903710199</v>
      </c>
      <c r="AI254" s="5">
        <v>0.14019596810916299</v>
      </c>
      <c r="AJ254" s="6">
        <v>0.15021547346512401</v>
      </c>
      <c r="AK254" s="14">
        <v>9.4329299344517406</v>
      </c>
      <c r="AL254" s="5">
        <v>0.15737076855559301</v>
      </c>
      <c r="AM254" s="6">
        <v>0.163183373471883</v>
      </c>
      <c r="AN254" s="5">
        <v>5.0374401082901104</v>
      </c>
      <c r="AO254" s="5">
        <v>0.20034173026260199</v>
      </c>
      <c r="AP254" s="6">
        <v>0.27006416056422</v>
      </c>
      <c r="AQ254" s="5">
        <v>36.510733719039102</v>
      </c>
      <c r="AR254" s="5">
        <v>6.2369712092395702</v>
      </c>
      <c r="AS254" s="6">
        <v>6.2588956365039703</v>
      </c>
      <c r="AT254" s="5">
        <v>0.49538807139932201</v>
      </c>
      <c r="AU254" s="5" t="s">
        <v>224</v>
      </c>
      <c r="AV254" s="17" t="s">
        <v>224</v>
      </c>
      <c r="AW254" s="18" t="s">
        <v>224</v>
      </c>
      <c r="AX254" s="5">
        <v>882.86310404145502</v>
      </c>
      <c r="AY254" s="6">
        <v>858.12108082790303</v>
      </c>
      <c r="AZ254" s="14">
        <v>4.0775719849927796</v>
      </c>
      <c r="BA254" s="5">
        <v>3.35343260339189</v>
      </c>
      <c r="BB254" s="6">
        <v>3.35602588599125</v>
      </c>
      <c r="BC254" s="5">
        <v>0.10927971200683401</v>
      </c>
    </row>
    <row r="255" spans="1:55" x14ac:dyDescent="0.25">
      <c r="A255" s="3" t="s">
        <v>314</v>
      </c>
      <c r="B255" s="3" t="s">
        <v>70</v>
      </c>
      <c r="C255" s="4" t="s">
        <v>348</v>
      </c>
      <c r="D255" s="4" t="str">
        <f t="shared" si="9"/>
        <v>A11-5</v>
      </c>
      <c r="E255" s="4" t="str">
        <f>VLOOKUP(D255,'Subject characteristics'!$A$1:$D$53,2,FALSE)</f>
        <v>F</v>
      </c>
      <c r="F255" s="4">
        <f>VLOOKUP(D255,'Subject characteristics'!$A$1:$D$53,3,FALSE)</f>
        <v>62</v>
      </c>
      <c r="G255" s="4">
        <f>VLOOKUP(D255,'Subject characteristics'!$A$1:$D$53,4,FALSE)</f>
        <v>25</v>
      </c>
      <c r="H255" s="4">
        <v>2</v>
      </c>
      <c r="I255" s="4" t="str">
        <f t="shared" si="12"/>
        <v>d</v>
      </c>
      <c r="J255" s="4" t="str">
        <f t="shared" si="11"/>
        <v>case</v>
      </c>
      <c r="K255" s="5">
        <v>94.557788146069498</v>
      </c>
      <c r="L255" s="6">
        <v>90.120197756457003</v>
      </c>
      <c r="M255" s="5">
        <v>6.9637003351968003</v>
      </c>
      <c r="N255" s="5">
        <v>2127651.2179647498</v>
      </c>
      <c r="O255" s="6">
        <v>2078437.80662108</v>
      </c>
      <c r="P255" s="14">
        <v>3.3485858249475</v>
      </c>
      <c r="Q255" s="5">
        <v>0.10018202974995299</v>
      </c>
      <c r="R255" s="6">
        <v>0.13555217662121299</v>
      </c>
      <c r="S255" s="5">
        <v>36.901614312134697</v>
      </c>
      <c r="T255" s="5">
        <v>0.17570961148274</v>
      </c>
      <c r="U255" s="6">
        <v>0.212389726515193</v>
      </c>
      <c r="V255" s="14">
        <v>24.423740733330298</v>
      </c>
      <c r="W255" s="5">
        <v>0.159500944680107</v>
      </c>
      <c r="X255" s="6">
        <v>0.163221135919183</v>
      </c>
      <c r="Y255" s="14">
        <v>3.2233233001928099</v>
      </c>
      <c r="Z255" s="5">
        <v>4.1886197240112999E-2</v>
      </c>
      <c r="AA255" s="6">
        <v>3.9762714721874801E-2</v>
      </c>
      <c r="AB255" s="5">
        <v>7.5524465513986199</v>
      </c>
      <c r="AC255" s="5">
        <v>0.53974643275691403</v>
      </c>
      <c r="AD255" s="6">
        <v>0.54813173359170198</v>
      </c>
      <c r="AE255" s="14">
        <v>2.16345915377517</v>
      </c>
      <c r="AF255" s="5">
        <v>7.0924565085684899</v>
      </c>
      <c r="AG255" s="6">
        <v>7.0811281771258603</v>
      </c>
      <c r="AH255" s="5">
        <v>0.22624473903710199</v>
      </c>
      <c r="AI255" s="5">
        <v>0.16023497882108501</v>
      </c>
      <c r="AJ255" s="6">
        <v>0.15021547346512401</v>
      </c>
      <c r="AK255" s="14">
        <v>9.4329299344517406</v>
      </c>
      <c r="AL255" s="5">
        <v>0.16899597838817301</v>
      </c>
      <c r="AM255" s="6">
        <v>0.163183373471883</v>
      </c>
      <c r="AN255" s="5">
        <v>5.0374401082901104</v>
      </c>
      <c r="AO255" s="5">
        <v>0.33978659086583801</v>
      </c>
      <c r="AP255" s="6">
        <v>0.27006416056422</v>
      </c>
      <c r="AQ255" s="5">
        <v>36.510733719039102</v>
      </c>
      <c r="AR255" s="5">
        <v>6.2808200637683598</v>
      </c>
      <c r="AS255" s="6">
        <v>6.2588956365039703</v>
      </c>
      <c r="AT255" s="5">
        <v>0.49538807139932201</v>
      </c>
      <c r="AU255" s="5">
        <v>14.006217545930101</v>
      </c>
      <c r="AV255" s="17" t="s">
        <v>224</v>
      </c>
      <c r="AW255" s="18" t="s">
        <v>224</v>
      </c>
      <c r="AX255" s="5">
        <v>833.37905761435002</v>
      </c>
      <c r="AY255" s="6">
        <v>858.12108082790303</v>
      </c>
      <c r="AZ255" s="14">
        <v>4.0775719849927796</v>
      </c>
      <c r="BA255" s="5">
        <v>3.3586191685906099</v>
      </c>
      <c r="BB255" s="6">
        <v>3.35602588599125</v>
      </c>
      <c r="BC255" s="5">
        <v>0.10927971200683401</v>
      </c>
    </row>
    <row r="256" spans="1:55" x14ac:dyDescent="0.25">
      <c r="A256" s="3" t="s">
        <v>314</v>
      </c>
      <c r="B256" s="3" t="s">
        <v>72</v>
      </c>
      <c r="C256" s="4" t="s">
        <v>349</v>
      </c>
      <c r="D256" s="4" t="str">
        <f t="shared" si="9"/>
        <v>A11-5</v>
      </c>
      <c r="E256" s="4" t="str">
        <f>VLOOKUP(D256,'Subject characteristics'!$A$1:$D$53,2,FALSE)</f>
        <v>F</v>
      </c>
      <c r="F256" s="4">
        <f>VLOOKUP(D256,'Subject characteristics'!$A$1:$D$53,3,FALSE)</f>
        <v>62</v>
      </c>
      <c r="G256" s="4">
        <f>VLOOKUP(D256,'Subject characteristics'!$A$1:$D$53,4,FALSE)</f>
        <v>25</v>
      </c>
      <c r="H256" s="4">
        <v>1</v>
      </c>
      <c r="I256" s="4" t="str">
        <f t="shared" si="12"/>
        <v>e</v>
      </c>
      <c r="J256" s="4" t="str">
        <f t="shared" si="11"/>
        <v>case</v>
      </c>
      <c r="K256" s="5">
        <v>103.7437517465</v>
      </c>
      <c r="L256" s="6">
        <v>108.33914635521</v>
      </c>
      <c r="M256" s="5">
        <v>5.9986344721472298</v>
      </c>
      <c r="N256" s="5">
        <v>1171924.3410072499</v>
      </c>
      <c r="O256" s="6">
        <v>1171630.8966778901</v>
      </c>
      <c r="P256" s="14">
        <v>3.5420109828732199E-2</v>
      </c>
      <c r="Q256" s="5">
        <v>0.18912630735476599</v>
      </c>
      <c r="R256" s="6">
        <v>0.16179120286456999</v>
      </c>
      <c r="S256" s="5">
        <v>23.893558373059001</v>
      </c>
      <c r="T256" s="5" t="s">
        <v>224</v>
      </c>
      <c r="U256" s="6" t="s">
        <v>224</v>
      </c>
      <c r="V256" s="14" t="s">
        <v>224</v>
      </c>
      <c r="W256" s="5">
        <v>0.192949835636191</v>
      </c>
      <c r="X256" s="6">
        <v>0.18638884660421101</v>
      </c>
      <c r="Y256" s="14">
        <v>4.9781088518188801</v>
      </c>
      <c r="Z256" s="5">
        <v>4.0865875315823801E-2</v>
      </c>
      <c r="AA256" s="6">
        <v>4.0865875315823801E-2</v>
      </c>
      <c r="AB256" s="5">
        <v>0</v>
      </c>
      <c r="AC256" s="5">
        <v>0.63475874931127196</v>
      </c>
      <c r="AD256" s="6">
        <v>0.61105257170211302</v>
      </c>
      <c r="AE256" s="14">
        <v>5.4865324915516398</v>
      </c>
      <c r="AF256" s="5">
        <v>10.0867655568874</v>
      </c>
      <c r="AG256" s="6">
        <v>9.8435350226261402</v>
      </c>
      <c r="AH256" s="5">
        <v>3.4944755064607298</v>
      </c>
      <c r="AI256" s="5">
        <v>0.156523629951349</v>
      </c>
      <c r="AJ256" s="6">
        <v>0.156523629951349</v>
      </c>
      <c r="AK256" s="14">
        <v>0</v>
      </c>
      <c r="AL256" s="5">
        <v>0.16318285052394599</v>
      </c>
      <c r="AM256" s="6">
        <v>0.16863307316576201</v>
      </c>
      <c r="AN256" s="5">
        <v>4.57073967360619</v>
      </c>
      <c r="AO256" s="5">
        <v>0.51385707218296295</v>
      </c>
      <c r="AP256" s="6">
        <v>0.567470402144858</v>
      </c>
      <c r="AQ256" s="5">
        <v>13.3611723306656</v>
      </c>
      <c r="AR256" s="5">
        <v>8.0874897320432506</v>
      </c>
      <c r="AS256" s="6">
        <v>7.8112178215244397</v>
      </c>
      <c r="AT256" s="5">
        <v>5.0018766815311704</v>
      </c>
      <c r="AU256" s="5" t="s">
        <v>224</v>
      </c>
      <c r="AV256" s="17" t="s">
        <v>224</v>
      </c>
      <c r="AW256" s="18" t="s">
        <v>224</v>
      </c>
      <c r="AX256" s="5">
        <v>797.54176617879205</v>
      </c>
      <c r="AY256" s="6">
        <v>790.06020210370605</v>
      </c>
      <c r="AZ256" s="14">
        <v>1.3392054623909599</v>
      </c>
      <c r="BA256" s="5">
        <v>3.2851159177604599</v>
      </c>
      <c r="BB256" s="6">
        <v>3.2574247404131</v>
      </c>
      <c r="BC256" s="5">
        <v>1.2022146844059001</v>
      </c>
    </row>
    <row r="257" spans="1:55" x14ac:dyDescent="0.25">
      <c r="A257" s="3" t="s">
        <v>314</v>
      </c>
      <c r="B257" s="3" t="s">
        <v>72</v>
      </c>
      <c r="C257" s="4" t="s">
        <v>349</v>
      </c>
      <c r="D257" s="4" t="str">
        <f t="shared" si="9"/>
        <v>A11-5</v>
      </c>
      <c r="E257" s="4" t="str">
        <f>VLOOKUP(D257,'Subject characteristics'!$A$1:$D$53,2,FALSE)</f>
        <v>F</v>
      </c>
      <c r="F257" s="4">
        <f>VLOOKUP(D257,'Subject characteristics'!$A$1:$D$53,3,FALSE)</f>
        <v>62</v>
      </c>
      <c r="G257" s="4">
        <f>VLOOKUP(D257,'Subject characteristics'!$A$1:$D$53,4,FALSE)</f>
        <v>25</v>
      </c>
      <c r="H257" s="4">
        <v>2</v>
      </c>
      <c r="I257" s="4" t="str">
        <f t="shared" si="12"/>
        <v>e</v>
      </c>
      <c r="J257" s="4" t="str">
        <f t="shared" si="11"/>
        <v>case</v>
      </c>
      <c r="K257" s="5">
        <v>112.93454096392</v>
      </c>
      <c r="L257" s="6">
        <v>108.33914635521</v>
      </c>
      <c r="M257" s="5">
        <v>5.9986344721472298</v>
      </c>
      <c r="N257" s="5">
        <v>1171337.45234852</v>
      </c>
      <c r="O257" s="6">
        <v>1171630.8966778901</v>
      </c>
      <c r="P257" s="14">
        <v>3.5420109828732199E-2</v>
      </c>
      <c r="Q257" s="5">
        <v>0.134456098374374</v>
      </c>
      <c r="R257" s="6">
        <v>0.16179120286456999</v>
      </c>
      <c r="S257" s="5">
        <v>23.893558373059001</v>
      </c>
      <c r="T257" s="5">
        <v>0.121928817907429</v>
      </c>
      <c r="U257" s="6" t="s">
        <v>224</v>
      </c>
      <c r="V257" s="14" t="s">
        <v>224</v>
      </c>
      <c r="W257" s="5">
        <v>0.17982785757223099</v>
      </c>
      <c r="X257" s="6">
        <v>0.18638884660421101</v>
      </c>
      <c r="Y257" s="14">
        <v>4.9781088518188801</v>
      </c>
      <c r="Z257" s="5">
        <v>4.0865875315823801E-2</v>
      </c>
      <c r="AA257" s="6">
        <v>4.0865875315823801E-2</v>
      </c>
      <c r="AB257" s="5">
        <v>0</v>
      </c>
      <c r="AC257" s="5">
        <v>0.58734639409295397</v>
      </c>
      <c r="AD257" s="6">
        <v>0.61105257170211302</v>
      </c>
      <c r="AE257" s="14">
        <v>5.4865324915516398</v>
      </c>
      <c r="AF257" s="5">
        <v>9.6003044883648592</v>
      </c>
      <c r="AG257" s="6">
        <v>9.8435350226261402</v>
      </c>
      <c r="AH257" s="5">
        <v>3.4944755064607298</v>
      </c>
      <c r="AI257" s="5">
        <v>0.156523629951349</v>
      </c>
      <c r="AJ257" s="6">
        <v>0.156523629951349</v>
      </c>
      <c r="AK257" s="14">
        <v>0</v>
      </c>
      <c r="AL257" s="5">
        <v>0.174083295807577</v>
      </c>
      <c r="AM257" s="6">
        <v>0.16863307316576201</v>
      </c>
      <c r="AN257" s="5">
        <v>4.57073967360619</v>
      </c>
      <c r="AO257" s="5">
        <v>0.62108373210675305</v>
      </c>
      <c r="AP257" s="6">
        <v>0.567470402144858</v>
      </c>
      <c r="AQ257" s="5">
        <v>13.3611723306656</v>
      </c>
      <c r="AR257" s="5">
        <v>7.5349459110056198</v>
      </c>
      <c r="AS257" s="6">
        <v>7.8112178215244397</v>
      </c>
      <c r="AT257" s="5">
        <v>5.0018766815311704</v>
      </c>
      <c r="AU257" s="5">
        <v>12.5535263050939</v>
      </c>
      <c r="AV257" s="17" t="s">
        <v>224</v>
      </c>
      <c r="AW257" s="18" t="s">
        <v>224</v>
      </c>
      <c r="AX257" s="5">
        <v>782.57863802862005</v>
      </c>
      <c r="AY257" s="6">
        <v>790.06020210370605</v>
      </c>
      <c r="AZ257" s="14">
        <v>1.3392054623909599</v>
      </c>
      <c r="BA257" s="5">
        <v>3.22973356306573</v>
      </c>
      <c r="BB257" s="6">
        <v>3.2574247404131</v>
      </c>
      <c r="BC257" s="5">
        <v>1.2022146844059001</v>
      </c>
    </row>
    <row r="258" spans="1:55" x14ac:dyDescent="0.25">
      <c r="A258" s="3" t="s">
        <v>314</v>
      </c>
      <c r="B258" s="3" t="s">
        <v>74</v>
      </c>
      <c r="C258" s="4" t="s">
        <v>350</v>
      </c>
      <c r="D258" s="4" t="str">
        <f t="shared" ref="D258:D321" si="13">LEFT(C258,LEN(C258)-1)</f>
        <v>A11-5</v>
      </c>
      <c r="E258" s="4" t="str">
        <f>VLOOKUP(D258,'Subject characteristics'!$A$1:$D$53,2,FALSE)</f>
        <v>F</v>
      </c>
      <c r="F258" s="4">
        <f>VLOOKUP(D258,'Subject characteristics'!$A$1:$D$53,3,FALSE)</f>
        <v>62</v>
      </c>
      <c r="G258" s="4">
        <f>VLOOKUP(D258,'Subject characteristics'!$A$1:$D$53,4,FALSE)</f>
        <v>25</v>
      </c>
      <c r="H258" s="4">
        <v>1</v>
      </c>
      <c r="I258" s="4" t="str">
        <f t="shared" si="12"/>
        <v>f</v>
      </c>
      <c r="J258" s="4" t="str">
        <f t="shared" ref="J258:J321" si="14">IF(LEFT(C258,3) = "A11", "case","control")</f>
        <v>case</v>
      </c>
      <c r="K258" s="5">
        <v>68.505531138712001</v>
      </c>
      <c r="L258" s="6">
        <v>73.143925017749893</v>
      </c>
      <c r="M258" s="5">
        <v>8.9681809251715805</v>
      </c>
      <c r="N258" s="5">
        <v>1930584.68099909</v>
      </c>
      <c r="O258" s="6">
        <v>1955258.1103089701</v>
      </c>
      <c r="P258" s="14">
        <v>1.7845980628493501</v>
      </c>
      <c r="Q258" s="5">
        <v>0.18912630735476599</v>
      </c>
      <c r="R258" s="6">
        <v>0.15836754520291699</v>
      </c>
      <c r="S258" s="5">
        <v>27.467407252676701</v>
      </c>
      <c r="T258" s="5" t="s">
        <v>224</v>
      </c>
      <c r="U258" s="6" t="s">
        <v>224</v>
      </c>
      <c r="V258" s="14" t="s">
        <v>224</v>
      </c>
      <c r="W258" s="5">
        <v>0.35778187062537598</v>
      </c>
      <c r="X258" s="6">
        <v>0.36220038583091502</v>
      </c>
      <c r="Y258" s="14">
        <v>1.72521189199985</v>
      </c>
      <c r="Z258" s="5">
        <v>4.2396597894275197E-2</v>
      </c>
      <c r="AA258" s="6">
        <v>4.2396597894275197E-2</v>
      </c>
      <c r="AB258" s="5">
        <v>0</v>
      </c>
      <c r="AC258" s="5">
        <v>0.89362181993409096</v>
      </c>
      <c r="AD258" s="6">
        <v>0.87420881871921297</v>
      </c>
      <c r="AE258" s="14">
        <v>3.14045443337772</v>
      </c>
      <c r="AF258" s="5">
        <v>8.7144810126353196</v>
      </c>
      <c r="AG258" s="6">
        <v>8.5892669843992806</v>
      </c>
      <c r="AH258" s="5">
        <v>2.0616354952338201</v>
      </c>
      <c r="AI258" s="5">
        <v>0.186590578819891</v>
      </c>
      <c r="AJ258" s="6">
        <v>0.191602929923156</v>
      </c>
      <c r="AK258" s="14">
        <v>3.6995963018185001</v>
      </c>
      <c r="AL258" s="5">
        <v>0.18571424147767801</v>
      </c>
      <c r="AM258" s="6">
        <v>0.18498720406742</v>
      </c>
      <c r="AN258" s="5">
        <v>0.55581475006459602</v>
      </c>
      <c r="AO258" s="5">
        <v>0.30517801567394398</v>
      </c>
      <c r="AP258" s="6">
        <v>0.32392115081497203</v>
      </c>
      <c r="AQ258" s="5">
        <v>8.1831013044822196</v>
      </c>
      <c r="AR258" s="5">
        <v>23.812987798692099</v>
      </c>
      <c r="AS258" s="6">
        <v>23.6655450547591</v>
      </c>
      <c r="AT258" s="5">
        <v>0.88109328418645505</v>
      </c>
      <c r="AU258" s="5">
        <v>13.2962165258238</v>
      </c>
      <c r="AV258" s="17">
        <v>12.1215026523075</v>
      </c>
      <c r="AW258" s="18">
        <v>13.7053659062497</v>
      </c>
      <c r="AX258" s="5">
        <v>960.30248911683202</v>
      </c>
      <c r="AY258" s="6">
        <v>926.51579779616702</v>
      </c>
      <c r="AZ258" s="14">
        <v>5.1571270783566403</v>
      </c>
      <c r="BA258" s="5">
        <v>4.0941261005076699</v>
      </c>
      <c r="BB258" s="6">
        <v>3.9592090685474002</v>
      </c>
      <c r="BC258" s="5">
        <v>4.8191821419358796</v>
      </c>
    </row>
    <row r="259" spans="1:55" x14ac:dyDescent="0.25">
      <c r="A259" s="3" t="s">
        <v>314</v>
      </c>
      <c r="B259" s="3" t="s">
        <v>74</v>
      </c>
      <c r="C259" s="4" t="s">
        <v>350</v>
      </c>
      <c r="D259" s="4" t="str">
        <f t="shared" si="13"/>
        <v>A11-5</v>
      </c>
      <c r="E259" s="4" t="str">
        <f>VLOOKUP(D259,'Subject characteristics'!$A$1:$D$53,2,FALSE)</f>
        <v>F</v>
      </c>
      <c r="F259" s="4">
        <f>VLOOKUP(D259,'Subject characteristics'!$A$1:$D$53,3,FALSE)</f>
        <v>62</v>
      </c>
      <c r="G259" s="4">
        <f>VLOOKUP(D259,'Subject characteristics'!$A$1:$D$53,4,FALSE)</f>
        <v>25</v>
      </c>
      <c r="H259" s="4">
        <v>2</v>
      </c>
      <c r="I259" s="4" t="str">
        <f t="shared" si="12"/>
        <v>f</v>
      </c>
      <c r="J259" s="4" t="str">
        <f t="shared" si="14"/>
        <v>case</v>
      </c>
      <c r="K259" s="5">
        <v>77.7823188967877</v>
      </c>
      <c r="L259" s="6">
        <v>73.143925017749893</v>
      </c>
      <c r="M259" s="5">
        <v>8.9681809251715805</v>
      </c>
      <c r="N259" s="5">
        <v>1979931.53961884</v>
      </c>
      <c r="O259" s="6">
        <v>1955258.1103089701</v>
      </c>
      <c r="P259" s="14">
        <v>1.7845980628493501</v>
      </c>
      <c r="Q259" s="5">
        <v>0.12760878305106901</v>
      </c>
      <c r="R259" s="6">
        <v>0.15836754520291699</v>
      </c>
      <c r="S259" s="5">
        <v>27.467407252676701</v>
      </c>
      <c r="T259" s="5" t="s">
        <v>224</v>
      </c>
      <c r="U259" s="6" t="s">
        <v>224</v>
      </c>
      <c r="V259" s="14" t="s">
        <v>224</v>
      </c>
      <c r="W259" s="5">
        <v>0.366618901036453</v>
      </c>
      <c r="X259" s="6">
        <v>0.36220038583091502</v>
      </c>
      <c r="Y259" s="14">
        <v>1.72521189199985</v>
      </c>
      <c r="Z259" s="5">
        <v>4.2396597894275197E-2</v>
      </c>
      <c r="AA259" s="6">
        <v>4.2396597894275197E-2</v>
      </c>
      <c r="AB259" s="5">
        <v>0</v>
      </c>
      <c r="AC259" s="5">
        <v>0.85479581750433398</v>
      </c>
      <c r="AD259" s="6">
        <v>0.87420881871921297</v>
      </c>
      <c r="AE259" s="14">
        <v>3.14045443337772</v>
      </c>
      <c r="AF259" s="5">
        <v>8.4640529561632398</v>
      </c>
      <c r="AG259" s="6">
        <v>8.5892669843992806</v>
      </c>
      <c r="AH259" s="5">
        <v>2.0616354952338201</v>
      </c>
      <c r="AI259" s="5">
        <v>0.19661528102642101</v>
      </c>
      <c r="AJ259" s="6">
        <v>0.191602929923156</v>
      </c>
      <c r="AK259" s="14">
        <v>3.6995963018185001</v>
      </c>
      <c r="AL259" s="5">
        <v>0.18426016665716299</v>
      </c>
      <c r="AM259" s="6">
        <v>0.18498720406742</v>
      </c>
      <c r="AN259" s="5">
        <v>0.55581475006459602</v>
      </c>
      <c r="AO259" s="5">
        <v>0.34266428595600101</v>
      </c>
      <c r="AP259" s="6">
        <v>0.32392115081497203</v>
      </c>
      <c r="AQ259" s="5">
        <v>8.1831013044822196</v>
      </c>
      <c r="AR259" s="5">
        <v>23.518102310826102</v>
      </c>
      <c r="AS259" s="6">
        <v>23.6655450547591</v>
      </c>
      <c r="AT259" s="5">
        <v>0.88109328418645505</v>
      </c>
      <c r="AU259" s="5">
        <v>10.9467887787913</v>
      </c>
      <c r="AV259" s="17">
        <v>12.1215026523075</v>
      </c>
      <c r="AW259" s="18">
        <v>13.7053659062497</v>
      </c>
      <c r="AX259" s="5">
        <v>892.72910647550202</v>
      </c>
      <c r="AY259" s="6">
        <v>926.51579779616702</v>
      </c>
      <c r="AZ259" s="14">
        <v>5.1571270783566403</v>
      </c>
      <c r="BA259" s="5">
        <v>3.82429203658713</v>
      </c>
      <c r="BB259" s="6">
        <v>3.9592090685474002</v>
      </c>
      <c r="BC259" s="5">
        <v>4.8191821419358796</v>
      </c>
    </row>
    <row r="260" spans="1:55" x14ac:dyDescent="0.25">
      <c r="A260" s="3" t="s">
        <v>120</v>
      </c>
      <c r="B260" s="3" t="s">
        <v>12</v>
      </c>
      <c r="C260" s="4" t="s">
        <v>125</v>
      </c>
      <c r="D260" s="4" t="str">
        <f t="shared" si="13"/>
        <v>A11-6</v>
      </c>
      <c r="E260" s="4" t="str">
        <f>VLOOKUP(D260,'Subject characteristics'!$A$1:$D$53,2,FALSE)</f>
        <v>M</v>
      </c>
      <c r="F260" s="4">
        <f>VLOOKUP(D260,'Subject characteristics'!$A$1:$D$53,3,FALSE)</f>
        <v>72</v>
      </c>
      <c r="G260" s="4">
        <f>VLOOKUP(D260,'Subject characteristics'!$A$1:$D$53,4,FALSE)</f>
        <v>13</v>
      </c>
      <c r="H260" s="4">
        <v>1</v>
      </c>
      <c r="I260" s="4" t="str">
        <f t="shared" ref="I260:I271" si="15">RIGHT(C260,1)</f>
        <v>a</v>
      </c>
      <c r="J260" s="4" t="str">
        <f t="shared" si="14"/>
        <v>case</v>
      </c>
      <c r="K260" s="5">
        <v>67.451258714390093</v>
      </c>
      <c r="L260" s="6">
        <v>65.325342297235196</v>
      </c>
      <c r="M260" s="5">
        <v>4.6023483748961</v>
      </c>
      <c r="N260" s="5">
        <v>1118096.6535692499</v>
      </c>
      <c r="O260" s="6">
        <v>1120578.1716716799</v>
      </c>
      <c r="P260" s="14">
        <v>0.31317730832629298</v>
      </c>
      <c r="Q260" s="5" t="s">
        <v>224</v>
      </c>
      <c r="R260" s="6" t="s">
        <v>224</v>
      </c>
      <c r="S260" s="5" t="s">
        <v>224</v>
      </c>
      <c r="T260" s="5">
        <v>7.40904592557841E-2</v>
      </c>
      <c r="U260" s="6">
        <v>0.10400297994756399</v>
      </c>
      <c r="V260" s="14">
        <v>40.6745003541335</v>
      </c>
      <c r="W260" s="5">
        <v>0.13053743006146101</v>
      </c>
      <c r="X260" s="6">
        <v>0.14305211736635701</v>
      </c>
      <c r="Y260" s="14">
        <v>12.372022757353699</v>
      </c>
      <c r="Z260" s="5">
        <v>4.6480689009178101E-2</v>
      </c>
      <c r="AA260" s="6">
        <v>4.76518712540683E-2</v>
      </c>
      <c r="AB260" s="5">
        <v>3.4758379285950598</v>
      </c>
      <c r="AC260" s="5">
        <v>0.58886088362206401</v>
      </c>
      <c r="AD260" s="6">
        <v>0.60339387209733497</v>
      </c>
      <c r="AE260" s="14">
        <v>3.4061912713995501</v>
      </c>
      <c r="AF260" s="5">
        <v>14.0304186114664</v>
      </c>
      <c r="AG260" s="6">
        <v>14.3715223320402</v>
      </c>
      <c r="AH260" s="5">
        <v>3.3565929667437899</v>
      </c>
      <c r="AI260" s="5">
        <v>0.25813128932532597</v>
      </c>
      <c r="AJ260" s="6">
        <v>0.24729010001679999</v>
      </c>
      <c r="AK260" s="14">
        <v>6.1999072956539996</v>
      </c>
      <c r="AL260" s="5">
        <v>0.13563390287334401</v>
      </c>
      <c r="AM260" s="6">
        <v>0.13339898417778001</v>
      </c>
      <c r="AN260" s="5">
        <v>2.3693226373113401</v>
      </c>
      <c r="AO260" s="5">
        <v>0.35899023855127699</v>
      </c>
      <c r="AP260" s="6">
        <v>0.34304206105364199</v>
      </c>
      <c r="AQ260" s="5">
        <v>6.5747415471486601</v>
      </c>
      <c r="AR260" s="5">
        <v>4.6425791131930101</v>
      </c>
      <c r="AS260" s="6">
        <v>4.6252762166618604</v>
      </c>
      <c r="AT260" s="5">
        <v>0.529049289089768</v>
      </c>
      <c r="AU260" s="5">
        <v>12.8840782775417</v>
      </c>
      <c r="AV260" s="17">
        <v>11.657399552751301</v>
      </c>
      <c r="AW260" s="18">
        <v>14.8814122860156</v>
      </c>
      <c r="AX260" s="5">
        <v>620.26679757240095</v>
      </c>
      <c r="AY260" s="6">
        <v>616.716869491804</v>
      </c>
      <c r="AZ260" s="14">
        <v>0.814045583213443</v>
      </c>
      <c r="BA260" s="5">
        <v>2.2095961327584202</v>
      </c>
      <c r="BB260" s="6">
        <v>2.25303545127709</v>
      </c>
      <c r="BC260" s="5">
        <v>2.7266536509460102</v>
      </c>
    </row>
    <row r="261" spans="1:55" x14ac:dyDescent="0.25">
      <c r="A261" s="3" t="s">
        <v>120</v>
      </c>
      <c r="B261" s="3" t="s">
        <v>12</v>
      </c>
      <c r="C261" s="4" t="s">
        <v>125</v>
      </c>
      <c r="D261" s="4" t="str">
        <f t="shared" si="13"/>
        <v>A11-6</v>
      </c>
      <c r="E261" s="4" t="str">
        <f>VLOOKUP(D261,'Subject characteristics'!$A$1:$D$53,2,FALSE)</f>
        <v>M</v>
      </c>
      <c r="F261" s="4">
        <f>VLOOKUP(D261,'Subject characteristics'!$A$1:$D$53,3,FALSE)</f>
        <v>72</v>
      </c>
      <c r="G261" s="4">
        <f>VLOOKUP(D261,'Subject characteristics'!$A$1:$D$53,4,FALSE)</f>
        <v>13</v>
      </c>
      <c r="H261" s="4">
        <v>2</v>
      </c>
      <c r="I261" s="4" t="str">
        <f t="shared" si="15"/>
        <v>a</v>
      </c>
      <c r="J261" s="4" t="str">
        <f t="shared" si="14"/>
        <v>case</v>
      </c>
      <c r="K261" s="5">
        <v>63.199425880080199</v>
      </c>
      <c r="L261" s="6">
        <v>65.325342297235196</v>
      </c>
      <c r="M261" s="5">
        <v>4.6023483748961</v>
      </c>
      <c r="N261" s="5">
        <v>1123059.68977411</v>
      </c>
      <c r="O261" s="6">
        <v>1120578.1716716799</v>
      </c>
      <c r="P261" s="14">
        <v>0.31317730832629298</v>
      </c>
      <c r="Q261" s="5" t="s">
        <v>224</v>
      </c>
      <c r="R261" s="6" t="s">
        <v>224</v>
      </c>
      <c r="S261" s="5" t="s">
        <v>224</v>
      </c>
      <c r="T261" s="5">
        <v>0.13391550063934399</v>
      </c>
      <c r="U261" s="6">
        <v>0.10400297994756399</v>
      </c>
      <c r="V261" s="14">
        <v>40.6745003541335</v>
      </c>
      <c r="W261" s="5">
        <v>0.155566804671252</v>
      </c>
      <c r="X261" s="6">
        <v>0.14305211736635701</v>
      </c>
      <c r="Y261" s="14">
        <v>12.372022757353699</v>
      </c>
      <c r="Z261" s="5">
        <v>4.8823053498958401E-2</v>
      </c>
      <c r="AA261" s="6">
        <v>4.76518712540683E-2</v>
      </c>
      <c r="AB261" s="5">
        <v>3.4758379285950598</v>
      </c>
      <c r="AC261" s="5">
        <v>0.61792686057260504</v>
      </c>
      <c r="AD261" s="6">
        <v>0.60339387209733497</v>
      </c>
      <c r="AE261" s="14">
        <v>3.4061912713995501</v>
      </c>
      <c r="AF261" s="5">
        <v>14.712626052613899</v>
      </c>
      <c r="AG261" s="6">
        <v>14.3715223320402</v>
      </c>
      <c r="AH261" s="5">
        <v>3.3565929667437899</v>
      </c>
      <c r="AI261" s="5">
        <v>0.23644891070827401</v>
      </c>
      <c r="AJ261" s="6">
        <v>0.24729010001679999</v>
      </c>
      <c r="AK261" s="14">
        <v>6.1999072956539996</v>
      </c>
      <c r="AL261" s="5">
        <v>0.13116406548221701</v>
      </c>
      <c r="AM261" s="6">
        <v>0.13339898417778001</v>
      </c>
      <c r="AN261" s="5">
        <v>2.3693226373113401</v>
      </c>
      <c r="AO261" s="5">
        <v>0.32709388355600699</v>
      </c>
      <c r="AP261" s="6">
        <v>0.34304206105364199</v>
      </c>
      <c r="AQ261" s="5">
        <v>6.5747415471486601</v>
      </c>
      <c r="AR261" s="5">
        <v>4.6079733201307098</v>
      </c>
      <c r="AS261" s="6">
        <v>4.6252762166618604</v>
      </c>
      <c r="AT261" s="5">
        <v>0.529049289089768</v>
      </c>
      <c r="AU261" s="5">
        <v>10.430720827961</v>
      </c>
      <c r="AV261" s="17">
        <v>11.657399552751301</v>
      </c>
      <c r="AW261" s="18">
        <v>14.8814122860156</v>
      </c>
      <c r="AX261" s="5">
        <v>613.16694141120604</v>
      </c>
      <c r="AY261" s="6">
        <v>616.716869491804</v>
      </c>
      <c r="AZ261" s="14">
        <v>0.814045583213443</v>
      </c>
      <c r="BA261" s="5">
        <v>2.2964747697957701</v>
      </c>
      <c r="BB261" s="6">
        <v>2.25303545127709</v>
      </c>
      <c r="BC261" s="5">
        <v>2.7266536509460102</v>
      </c>
    </row>
    <row r="262" spans="1:55" x14ac:dyDescent="0.25">
      <c r="A262" s="3" t="s">
        <v>120</v>
      </c>
      <c r="B262" s="3" t="s">
        <v>22</v>
      </c>
      <c r="C262" s="4" t="s">
        <v>130</v>
      </c>
      <c r="D262" s="4" t="str">
        <f t="shared" si="13"/>
        <v>A11-6</v>
      </c>
      <c r="E262" s="4" t="str">
        <f>VLOOKUP(D262,'Subject characteristics'!$A$1:$D$53,2,FALSE)</f>
        <v>M</v>
      </c>
      <c r="F262" s="4">
        <f>VLOOKUP(D262,'Subject characteristics'!$A$1:$D$53,3,FALSE)</f>
        <v>72</v>
      </c>
      <c r="G262" s="4">
        <f>VLOOKUP(D262,'Subject characteristics'!$A$1:$D$53,4,FALSE)</f>
        <v>13</v>
      </c>
      <c r="H262" s="4">
        <v>1</v>
      </c>
      <c r="I262" s="4" t="str">
        <f t="shared" si="15"/>
        <v>b</v>
      </c>
      <c r="J262" s="4" t="str">
        <f t="shared" si="14"/>
        <v>case</v>
      </c>
      <c r="K262" s="5">
        <v>128.49766893740099</v>
      </c>
      <c r="L262" s="6">
        <v>129.60314969025799</v>
      </c>
      <c r="M262" s="5">
        <v>1.20628694392762</v>
      </c>
      <c r="N262" s="5">
        <v>2649995.8269941802</v>
      </c>
      <c r="O262" s="6">
        <v>2653840.0838625901</v>
      </c>
      <c r="P262" s="14">
        <v>0.204857867420496</v>
      </c>
      <c r="Q262" s="5">
        <v>1.612167695046E-2</v>
      </c>
      <c r="R262" s="6" t="s">
        <v>224</v>
      </c>
      <c r="S262" s="5" t="s">
        <v>224</v>
      </c>
      <c r="T262" s="5" t="s">
        <v>224</v>
      </c>
      <c r="U262" s="6" t="s">
        <v>224</v>
      </c>
      <c r="V262" s="14" t="s">
        <v>224</v>
      </c>
      <c r="W262" s="5">
        <v>0.15888162676453599</v>
      </c>
      <c r="X262" s="6">
        <v>0.16143034715770099</v>
      </c>
      <c r="Y262" s="14">
        <v>2.23281124656756</v>
      </c>
      <c r="Z262" s="5">
        <v>4.9364008020958999E-2</v>
      </c>
      <c r="AA262" s="6">
        <v>5.2344043981254598E-2</v>
      </c>
      <c r="AB262" s="5">
        <v>8.0513597171032902</v>
      </c>
      <c r="AC262" s="5">
        <v>0.808811614566182</v>
      </c>
      <c r="AD262" s="6">
        <v>0.84906787758865798</v>
      </c>
      <c r="AE262" s="14">
        <v>6.70511211642199</v>
      </c>
      <c r="AF262" s="5">
        <v>7.5460509505714404</v>
      </c>
      <c r="AG262" s="6">
        <v>7.5826599355349504</v>
      </c>
      <c r="AH262" s="5">
        <v>0.68278049497488602</v>
      </c>
      <c r="AI262" s="5">
        <v>0.291440037946678</v>
      </c>
      <c r="AJ262" s="6">
        <v>0.29593470750279099</v>
      </c>
      <c r="AK262" s="14">
        <v>2.1479138754212199</v>
      </c>
      <c r="AL262" s="5">
        <v>0.20947639748050401</v>
      </c>
      <c r="AM262" s="6">
        <v>0.20835649321854699</v>
      </c>
      <c r="AN262" s="5">
        <v>0.76013172008877194</v>
      </c>
      <c r="AO262" s="5">
        <v>0.343053572275486</v>
      </c>
      <c r="AP262" s="6">
        <v>0.39861752414383</v>
      </c>
      <c r="AQ262" s="5">
        <v>19.712955289668798</v>
      </c>
      <c r="AR262" s="5">
        <v>5.4930253115092</v>
      </c>
      <c r="AS262" s="6">
        <v>5.3807460079349303</v>
      </c>
      <c r="AT262" s="5">
        <v>2.95102042828964</v>
      </c>
      <c r="AU262" s="5">
        <v>11.707545472551701</v>
      </c>
      <c r="AV262" s="17">
        <v>12.0071516479693</v>
      </c>
      <c r="AW262" s="18">
        <v>3.5287895836472098</v>
      </c>
      <c r="AX262" s="5">
        <v>790.38675539879603</v>
      </c>
      <c r="AY262" s="6">
        <v>727.70703082338002</v>
      </c>
      <c r="AZ262" s="14">
        <v>12.1810718909869</v>
      </c>
      <c r="BA262" s="5">
        <v>3.18781424245336</v>
      </c>
      <c r="BB262" s="6">
        <v>3.2049993281836602</v>
      </c>
      <c r="BC262" s="5">
        <v>0.75829598766621298</v>
      </c>
    </row>
    <row r="263" spans="1:55" x14ac:dyDescent="0.25">
      <c r="A263" s="3" t="s">
        <v>120</v>
      </c>
      <c r="B263" s="3" t="s">
        <v>22</v>
      </c>
      <c r="C263" s="4" t="s">
        <v>130</v>
      </c>
      <c r="D263" s="4" t="str">
        <f t="shared" si="13"/>
        <v>A11-6</v>
      </c>
      <c r="E263" s="4" t="str">
        <f>VLOOKUP(D263,'Subject characteristics'!$A$1:$D$53,2,FALSE)</f>
        <v>M</v>
      </c>
      <c r="F263" s="4">
        <f>VLOOKUP(D263,'Subject characteristics'!$A$1:$D$53,3,FALSE)</f>
        <v>72</v>
      </c>
      <c r="G263" s="4">
        <f>VLOOKUP(D263,'Subject characteristics'!$A$1:$D$53,4,FALSE)</f>
        <v>13</v>
      </c>
      <c r="H263" s="4">
        <v>2</v>
      </c>
      <c r="I263" s="4" t="str">
        <f t="shared" si="15"/>
        <v>b</v>
      </c>
      <c r="J263" s="4" t="str">
        <f t="shared" si="14"/>
        <v>case</v>
      </c>
      <c r="K263" s="5">
        <v>130.708630443115</v>
      </c>
      <c r="L263" s="6">
        <v>129.60314969025799</v>
      </c>
      <c r="M263" s="5">
        <v>1.20628694392762</v>
      </c>
      <c r="N263" s="5">
        <v>2657684.3407310001</v>
      </c>
      <c r="O263" s="6">
        <v>2653840.0838625901</v>
      </c>
      <c r="P263" s="14">
        <v>0.204857867420496</v>
      </c>
      <c r="Q263" s="5" t="s">
        <v>224</v>
      </c>
      <c r="R263" s="6" t="s">
        <v>224</v>
      </c>
      <c r="S263" s="5" t="s">
        <v>224</v>
      </c>
      <c r="T263" s="5" t="s">
        <v>224</v>
      </c>
      <c r="U263" s="6" t="s">
        <v>224</v>
      </c>
      <c r="V263" s="14" t="s">
        <v>224</v>
      </c>
      <c r="W263" s="5">
        <v>0.163979067550865</v>
      </c>
      <c r="X263" s="6">
        <v>0.16143034715770099</v>
      </c>
      <c r="Y263" s="14">
        <v>2.23281124656756</v>
      </c>
      <c r="Z263" s="5">
        <v>5.5324079941550197E-2</v>
      </c>
      <c r="AA263" s="6">
        <v>5.2344043981254598E-2</v>
      </c>
      <c r="AB263" s="5">
        <v>8.0513597171032902</v>
      </c>
      <c r="AC263" s="5">
        <v>0.88932414061113396</v>
      </c>
      <c r="AD263" s="6">
        <v>0.84906787758865798</v>
      </c>
      <c r="AE263" s="14">
        <v>6.70511211642199</v>
      </c>
      <c r="AF263" s="5">
        <v>7.6192689204984596</v>
      </c>
      <c r="AG263" s="6">
        <v>7.5826599355349504</v>
      </c>
      <c r="AH263" s="5">
        <v>0.68278049497488602</v>
      </c>
      <c r="AI263" s="5">
        <v>0.30042937705890299</v>
      </c>
      <c r="AJ263" s="6">
        <v>0.29593470750279099</v>
      </c>
      <c r="AK263" s="14">
        <v>2.1479138754212199</v>
      </c>
      <c r="AL263" s="5">
        <v>0.20723658895659</v>
      </c>
      <c r="AM263" s="6">
        <v>0.20835649321854699</v>
      </c>
      <c r="AN263" s="5">
        <v>0.76013172008877194</v>
      </c>
      <c r="AO263" s="5">
        <v>0.45418147601217401</v>
      </c>
      <c r="AP263" s="6">
        <v>0.39861752414383</v>
      </c>
      <c r="AQ263" s="5">
        <v>19.712955289668798</v>
      </c>
      <c r="AR263" s="5">
        <v>5.2684667043606597</v>
      </c>
      <c r="AS263" s="6">
        <v>5.3807460079349303</v>
      </c>
      <c r="AT263" s="5">
        <v>2.95102042828964</v>
      </c>
      <c r="AU263" s="5">
        <v>12.306757823386899</v>
      </c>
      <c r="AV263" s="17">
        <v>12.0071516479693</v>
      </c>
      <c r="AW263" s="18">
        <v>3.5287895836472098</v>
      </c>
      <c r="AX263" s="5">
        <v>665.02730624796504</v>
      </c>
      <c r="AY263" s="6">
        <v>727.70703082338002</v>
      </c>
      <c r="AZ263" s="14">
        <v>12.1810718909869</v>
      </c>
      <c r="BA263" s="5">
        <v>3.2221844139139701</v>
      </c>
      <c r="BB263" s="6">
        <v>3.2049993281836602</v>
      </c>
      <c r="BC263" s="5">
        <v>0.75829598766621298</v>
      </c>
    </row>
    <row r="264" spans="1:55" x14ac:dyDescent="0.25">
      <c r="A264" s="3" t="s">
        <v>120</v>
      </c>
      <c r="B264" s="3" t="s">
        <v>32</v>
      </c>
      <c r="C264" s="4" t="s">
        <v>135</v>
      </c>
      <c r="D264" s="4" t="str">
        <f t="shared" si="13"/>
        <v>A11-6</v>
      </c>
      <c r="E264" s="4" t="str">
        <f>VLOOKUP(D264,'Subject characteristics'!$A$1:$D$53,2,FALSE)</f>
        <v>M</v>
      </c>
      <c r="F264" s="4">
        <f>VLOOKUP(D264,'Subject characteristics'!$A$1:$D$53,3,FALSE)</f>
        <v>72</v>
      </c>
      <c r="G264" s="4">
        <f>VLOOKUP(D264,'Subject characteristics'!$A$1:$D$53,4,FALSE)</f>
        <v>13</v>
      </c>
      <c r="H264" s="4">
        <v>1</v>
      </c>
      <c r="I264" s="4" t="str">
        <f t="shared" si="15"/>
        <v>c</v>
      </c>
      <c r="J264" s="4" t="str">
        <f t="shared" si="14"/>
        <v>case</v>
      </c>
      <c r="K264" s="5">
        <v>96.493485016551006</v>
      </c>
      <c r="L264" s="6">
        <v>97.048311954575794</v>
      </c>
      <c r="M264" s="5">
        <v>0.808508427113942</v>
      </c>
      <c r="N264" s="5">
        <v>1888538.0770739799</v>
      </c>
      <c r="O264" s="6">
        <v>1935960.68439686</v>
      </c>
      <c r="P264" s="14">
        <v>3.46420745935781</v>
      </c>
      <c r="Q264" s="5">
        <v>2.5043771207061E-2</v>
      </c>
      <c r="R264" s="6" t="s">
        <v>224</v>
      </c>
      <c r="S264" s="5" t="s">
        <v>224</v>
      </c>
      <c r="T264" s="5">
        <v>0.44977338288657898</v>
      </c>
      <c r="U264" s="6">
        <v>1.5656191755882201</v>
      </c>
      <c r="V264" s="14">
        <v>100.793620706819</v>
      </c>
      <c r="W264" s="5">
        <v>0.123115718499647</v>
      </c>
      <c r="X264" s="6">
        <v>0.123755787104639</v>
      </c>
      <c r="Y264" s="14">
        <v>0.73143545300580304</v>
      </c>
      <c r="Z264" s="5">
        <v>4.1445920670465902E-2</v>
      </c>
      <c r="AA264" s="6">
        <v>4.5585324218310998E-2</v>
      </c>
      <c r="AB264" s="5">
        <v>12.841853684011401</v>
      </c>
      <c r="AC264" s="5">
        <v>0.59893481290544903</v>
      </c>
      <c r="AD264" s="6">
        <v>0.60731487459733302</v>
      </c>
      <c r="AE264" s="14">
        <v>1.9514089632734499</v>
      </c>
      <c r="AF264" s="5">
        <v>7.3064666725283098</v>
      </c>
      <c r="AG264" s="6">
        <v>7.4752316276887703</v>
      </c>
      <c r="AH264" s="5">
        <v>3.1928065955462799</v>
      </c>
      <c r="AI264" s="5">
        <v>0.18904924543065399</v>
      </c>
      <c r="AJ264" s="6">
        <v>0.18569501961886201</v>
      </c>
      <c r="AK264" s="14">
        <v>2.5545066550701998</v>
      </c>
      <c r="AL264" s="5">
        <v>0.165450199660926</v>
      </c>
      <c r="AM264" s="6">
        <v>0.16060348221158699</v>
      </c>
      <c r="AN264" s="5">
        <v>4.2678361984800901</v>
      </c>
      <c r="AO264" s="5">
        <v>0.246903169051718</v>
      </c>
      <c r="AP264" s="6">
        <v>0.269666430488681</v>
      </c>
      <c r="AQ264" s="5">
        <v>11.937753241907201</v>
      </c>
      <c r="AR264" s="5">
        <v>3.4572548862273198</v>
      </c>
      <c r="AS264" s="6">
        <v>3.5474974552633598</v>
      </c>
      <c r="AT264" s="5">
        <v>3.5975294314817399</v>
      </c>
      <c r="AU264" s="5">
        <v>10.430720827961</v>
      </c>
      <c r="AV264" s="17">
        <v>10.430720827961</v>
      </c>
      <c r="AW264" s="18">
        <v>0</v>
      </c>
      <c r="AX264" s="5">
        <v>682.07645600616695</v>
      </c>
      <c r="AY264" s="6">
        <v>628.59058569115905</v>
      </c>
      <c r="AZ264" s="14">
        <v>12.033340128955899</v>
      </c>
      <c r="BA264" s="5">
        <v>2.5793782726594698</v>
      </c>
      <c r="BB264" s="6">
        <v>2.66115191084929</v>
      </c>
      <c r="BC264" s="5">
        <v>4.3456890867881999</v>
      </c>
    </row>
    <row r="265" spans="1:55" x14ac:dyDescent="0.25">
      <c r="A265" s="3" t="s">
        <v>120</v>
      </c>
      <c r="B265" s="3" t="s">
        <v>32</v>
      </c>
      <c r="C265" s="4" t="s">
        <v>135</v>
      </c>
      <c r="D265" s="4" t="str">
        <f t="shared" si="13"/>
        <v>A11-6</v>
      </c>
      <c r="E265" s="4" t="str">
        <f>VLOOKUP(D265,'Subject characteristics'!$A$1:$D$53,2,FALSE)</f>
        <v>M</v>
      </c>
      <c r="F265" s="4">
        <f>VLOOKUP(D265,'Subject characteristics'!$A$1:$D$53,3,FALSE)</f>
        <v>72</v>
      </c>
      <c r="G265" s="4">
        <f>VLOOKUP(D265,'Subject characteristics'!$A$1:$D$53,4,FALSE)</f>
        <v>13</v>
      </c>
      <c r="H265" s="4">
        <v>2</v>
      </c>
      <c r="I265" s="4" t="str">
        <f t="shared" si="15"/>
        <v>c</v>
      </c>
      <c r="J265" s="4" t="str">
        <f t="shared" si="14"/>
        <v>case</v>
      </c>
      <c r="K265" s="5">
        <v>97.603138892600597</v>
      </c>
      <c r="L265" s="6">
        <v>97.048311954575794</v>
      </c>
      <c r="M265" s="5">
        <v>0.808508427113942</v>
      </c>
      <c r="N265" s="5">
        <v>1983383.29171974</v>
      </c>
      <c r="O265" s="6">
        <v>1935960.68439686</v>
      </c>
      <c r="P265" s="14">
        <v>3.46420745935781</v>
      </c>
      <c r="Q265" s="5" t="s">
        <v>224</v>
      </c>
      <c r="R265" s="6" t="s">
        <v>224</v>
      </c>
      <c r="S265" s="5" t="s">
        <v>224</v>
      </c>
      <c r="T265" s="5">
        <v>2.6814649682898599</v>
      </c>
      <c r="U265" s="6">
        <v>1.5656191755882201</v>
      </c>
      <c r="V265" s="14">
        <v>100.793620706819</v>
      </c>
      <c r="W265" s="5">
        <v>0.12439585570963201</v>
      </c>
      <c r="X265" s="6">
        <v>0.123755787104639</v>
      </c>
      <c r="Y265" s="14">
        <v>0.73143545300580304</v>
      </c>
      <c r="Z265" s="5">
        <v>4.9724727766156003E-2</v>
      </c>
      <c r="AA265" s="6">
        <v>4.5585324218310998E-2</v>
      </c>
      <c r="AB265" s="5">
        <v>12.841853684011401</v>
      </c>
      <c r="AC265" s="5">
        <v>0.61569493628921701</v>
      </c>
      <c r="AD265" s="6">
        <v>0.60731487459733302</v>
      </c>
      <c r="AE265" s="14">
        <v>1.9514089632734499</v>
      </c>
      <c r="AF265" s="5">
        <v>7.6439965828492298</v>
      </c>
      <c r="AG265" s="6">
        <v>7.4752316276887703</v>
      </c>
      <c r="AH265" s="5">
        <v>3.1928065955462799</v>
      </c>
      <c r="AI265" s="5">
        <v>0.18234079380707</v>
      </c>
      <c r="AJ265" s="6">
        <v>0.18569501961886201</v>
      </c>
      <c r="AK265" s="14">
        <v>2.5545066550701998</v>
      </c>
      <c r="AL265" s="5">
        <v>0.15575676476224801</v>
      </c>
      <c r="AM265" s="6">
        <v>0.16060348221158699</v>
      </c>
      <c r="AN265" s="5">
        <v>4.2678361984800901</v>
      </c>
      <c r="AO265" s="5">
        <v>0.292429691925645</v>
      </c>
      <c r="AP265" s="6">
        <v>0.269666430488681</v>
      </c>
      <c r="AQ265" s="5">
        <v>11.937753241907201</v>
      </c>
      <c r="AR265" s="5">
        <v>3.63774002429941</v>
      </c>
      <c r="AS265" s="6">
        <v>3.5474974552633598</v>
      </c>
      <c r="AT265" s="5">
        <v>3.5975294314817399</v>
      </c>
      <c r="AU265" s="5">
        <v>10.430720827961</v>
      </c>
      <c r="AV265" s="17">
        <v>10.430720827961</v>
      </c>
      <c r="AW265" s="18">
        <v>0</v>
      </c>
      <c r="AX265" s="5">
        <v>575.10471537615001</v>
      </c>
      <c r="AY265" s="6">
        <v>628.59058569115905</v>
      </c>
      <c r="AZ265" s="14">
        <v>12.033340128955899</v>
      </c>
      <c r="BA265" s="5">
        <v>2.7429255490391098</v>
      </c>
      <c r="BB265" s="6">
        <v>2.66115191084929</v>
      </c>
      <c r="BC265" s="5">
        <v>4.3456890867881999</v>
      </c>
    </row>
    <row r="266" spans="1:55" x14ac:dyDescent="0.25">
      <c r="A266" s="3" t="s">
        <v>120</v>
      </c>
      <c r="B266" s="3" t="s">
        <v>42</v>
      </c>
      <c r="C266" s="4" t="s">
        <v>140</v>
      </c>
      <c r="D266" s="4" t="str">
        <f t="shared" si="13"/>
        <v>A11-6</v>
      </c>
      <c r="E266" s="4" t="str">
        <f>VLOOKUP(D266,'Subject characteristics'!$A$1:$D$53,2,FALSE)</f>
        <v>M</v>
      </c>
      <c r="F266" s="4">
        <f>VLOOKUP(D266,'Subject characteristics'!$A$1:$D$53,3,FALSE)</f>
        <v>72</v>
      </c>
      <c r="G266" s="4">
        <f>VLOOKUP(D266,'Subject characteristics'!$A$1:$D$53,4,FALSE)</f>
        <v>13</v>
      </c>
      <c r="H266" s="4">
        <v>1</v>
      </c>
      <c r="I266" s="4" t="str">
        <f t="shared" si="15"/>
        <v>d</v>
      </c>
      <c r="J266" s="4" t="str">
        <f t="shared" si="14"/>
        <v>case</v>
      </c>
      <c r="K266" s="5">
        <v>125.89227864627701</v>
      </c>
      <c r="L266" s="6">
        <v>126.87459747489601</v>
      </c>
      <c r="M266" s="5">
        <v>1.09494622064276</v>
      </c>
      <c r="N266" s="5">
        <v>2393878.2072968902</v>
      </c>
      <c r="O266" s="6">
        <v>2446186.5925439699</v>
      </c>
      <c r="P266" s="14">
        <v>3.0241040510866899</v>
      </c>
      <c r="Q266" s="5">
        <v>2.7268519302489899E-2</v>
      </c>
      <c r="R266" s="6" t="s">
        <v>224</v>
      </c>
      <c r="S266" s="5" t="s">
        <v>224</v>
      </c>
      <c r="T266" s="5" t="s">
        <v>224</v>
      </c>
      <c r="U266" s="6" t="s">
        <v>224</v>
      </c>
      <c r="V266" s="14" t="s">
        <v>224</v>
      </c>
      <c r="W266" s="5">
        <v>0.17136560016472999</v>
      </c>
      <c r="X266" s="6">
        <v>0.17123829182318001</v>
      </c>
      <c r="Y266" s="14">
        <v>0.10514072600608999</v>
      </c>
      <c r="Z266" s="5">
        <v>4.9724727766156003E-2</v>
      </c>
      <c r="AA266" s="6">
        <v>4.9634543679239598E-2</v>
      </c>
      <c r="AB266" s="5">
        <v>0.25695725068316799</v>
      </c>
      <c r="AC266" s="5">
        <v>0.80771937101675395</v>
      </c>
      <c r="AD266" s="6">
        <v>0.79623711183038903</v>
      </c>
      <c r="AE266" s="14">
        <v>2.0393883212389201</v>
      </c>
      <c r="AF266" s="5">
        <v>7.6367238236814003</v>
      </c>
      <c r="AG266" s="6">
        <v>7.5782945742871801</v>
      </c>
      <c r="AH266" s="5">
        <v>1.09036982031486</v>
      </c>
      <c r="AI266" s="5">
        <v>0.26261979246618</v>
      </c>
      <c r="AJ266" s="6">
        <v>0.25944055907951102</v>
      </c>
      <c r="AK266" s="14">
        <v>1.73300388702889</v>
      </c>
      <c r="AL266" s="5">
        <v>0.17440046100631901</v>
      </c>
      <c r="AM266" s="6">
        <v>0.168806730578547</v>
      </c>
      <c r="AN266" s="5">
        <v>4.6862642313496004</v>
      </c>
      <c r="AO266" s="5">
        <v>0.176743136161607</v>
      </c>
      <c r="AP266" s="6">
        <v>0.277149248976229</v>
      </c>
      <c r="AQ266" s="5">
        <v>51.234375345458801</v>
      </c>
      <c r="AR266" s="5">
        <v>4.57682562553072</v>
      </c>
      <c r="AS266" s="6">
        <v>4.5543279763138296</v>
      </c>
      <c r="AT266" s="5">
        <v>0.69859880117360795</v>
      </c>
      <c r="AU266" s="5">
        <v>12.306757823386899</v>
      </c>
      <c r="AV266" s="17">
        <v>12.5954180504643</v>
      </c>
      <c r="AW266" s="18">
        <v>3.24107708386477</v>
      </c>
      <c r="AX266" s="5">
        <v>705.772474622696</v>
      </c>
      <c r="AY266" s="6">
        <v>702.81749846614196</v>
      </c>
      <c r="AZ266" s="14">
        <v>0.59460206471923505</v>
      </c>
      <c r="BA266" s="5">
        <v>3.25037301372187</v>
      </c>
      <c r="BB266" s="6">
        <v>3.26182050198969</v>
      </c>
      <c r="BC266" s="5">
        <v>0.49632385208124202</v>
      </c>
    </row>
    <row r="267" spans="1:55" x14ac:dyDescent="0.25">
      <c r="A267" s="3" t="s">
        <v>120</v>
      </c>
      <c r="B267" s="3" t="s">
        <v>42</v>
      </c>
      <c r="C267" s="4" t="s">
        <v>140</v>
      </c>
      <c r="D267" s="4" t="str">
        <f t="shared" si="13"/>
        <v>A11-6</v>
      </c>
      <c r="E267" s="4" t="str">
        <f>VLOOKUP(D267,'Subject characteristics'!$A$1:$D$53,2,FALSE)</f>
        <v>M</v>
      </c>
      <c r="F267" s="4">
        <f>VLOOKUP(D267,'Subject characteristics'!$A$1:$D$53,3,FALSE)</f>
        <v>72</v>
      </c>
      <c r="G267" s="4">
        <f>VLOOKUP(D267,'Subject characteristics'!$A$1:$D$53,4,FALSE)</f>
        <v>13</v>
      </c>
      <c r="H267" s="4">
        <v>2</v>
      </c>
      <c r="I267" s="4" t="str">
        <f t="shared" si="15"/>
        <v>d</v>
      </c>
      <c r="J267" s="4" t="str">
        <f t="shared" si="14"/>
        <v>case</v>
      </c>
      <c r="K267" s="5">
        <v>127.856916303514</v>
      </c>
      <c r="L267" s="6">
        <v>126.87459747489601</v>
      </c>
      <c r="M267" s="5">
        <v>1.09494622064276</v>
      </c>
      <c r="N267" s="5">
        <v>2498494.9777910602</v>
      </c>
      <c r="O267" s="6">
        <v>2446186.5925439699</v>
      </c>
      <c r="P267" s="14">
        <v>3.0241040510866899</v>
      </c>
      <c r="Q267" s="5" t="s">
        <v>224</v>
      </c>
      <c r="R267" s="6" t="s">
        <v>224</v>
      </c>
      <c r="S267" s="5" t="s">
        <v>224</v>
      </c>
      <c r="T267" s="5">
        <v>2.4390374615410302</v>
      </c>
      <c r="U267" s="6" t="s">
        <v>224</v>
      </c>
      <c r="V267" s="14" t="s">
        <v>224</v>
      </c>
      <c r="W267" s="5">
        <v>0.17111098348163001</v>
      </c>
      <c r="X267" s="6">
        <v>0.17123829182318001</v>
      </c>
      <c r="Y267" s="14">
        <v>0.10514072600608999</v>
      </c>
      <c r="Z267" s="5">
        <v>4.9544359592323298E-2</v>
      </c>
      <c r="AA267" s="6">
        <v>4.9634543679239598E-2</v>
      </c>
      <c r="AB267" s="5">
        <v>0.25695725068316799</v>
      </c>
      <c r="AC267" s="5">
        <v>0.784754852644025</v>
      </c>
      <c r="AD267" s="6">
        <v>0.79623711183038903</v>
      </c>
      <c r="AE267" s="14">
        <v>2.0393883212389201</v>
      </c>
      <c r="AF267" s="5">
        <v>7.5198653248929599</v>
      </c>
      <c r="AG267" s="6">
        <v>7.5782945742871801</v>
      </c>
      <c r="AH267" s="5">
        <v>1.09036982031486</v>
      </c>
      <c r="AI267" s="5">
        <v>0.25626132569284099</v>
      </c>
      <c r="AJ267" s="6">
        <v>0.25944055907951102</v>
      </c>
      <c r="AK267" s="14">
        <v>1.73300388702889</v>
      </c>
      <c r="AL267" s="5">
        <v>0.163213000150776</v>
      </c>
      <c r="AM267" s="6">
        <v>0.168806730578547</v>
      </c>
      <c r="AN267" s="5">
        <v>4.6862642313496004</v>
      </c>
      <c r="AO267" s="5">
        <v>0.37755536179085197</v>
      </c>
      <c r="AP267" s="6">
        <v>0.277149248976229</v>
      </c>
      <c r="AQ267" s="5">
        <v>51.234375345458801</v>
      </c>
      <c r="AR267" s="5">
        <v>4.53183032709694</v>
      </c>
      <c r="AS267" s="6">
        <v>4.5543279763138296</v>
      </c>
      <c r="AT267" s="5">
        <v>0.69859880117360795</v>
      </c>
      <c r="AU267" s="5">
        <v>12.8840782775417</v>
      </c>
      <c r="AV267" s="17">
        <v>12.5954180504643</v>
      </c>
      <c r="AW267" s="18">
        <v>3.24107708386477</v>
      </c>
      <c r="AX267" s="5">
        <v>699.86252230958803</v>
      </c>
      <c r="AY267" s="6">
        <v>702.81749846614196</v>
      </c>
      <c r="AZ267" s="14">
        <v>0.59460206471923505</v>
      </c>
      <c r="BA267" s="5">
        <v>3.2732679902575001</v>
      </c>
      <c r="BB267" s="6">
        <v>3.26182050198969</v>
      </c>
      <c r="BC267" s="5">
        <v>0.49632385208124202</v>
      </c>
    </row>
    <row r="268" spans="1:55" x14ac:dyDescent="0.25">
      <c r="A268" s="3" t="s">
        <v>120</v>
      </c>
      <c r="B268" s="3" t="s">
        <v>52</v>
      </c>
      <c r="C268" s="4" t="s">
        <v>145</v>
      </c>
      <c r="D268" s="4" t="str">
        <f t="shared" si="13"/>
        <v>A11-6</v>
      </c>
      <c r="E268" s="4" t="str">
        <f>VLOOKUP(D268,'Subject characteristics'!$A$1:$D$53,2,FALSE)</f>
        <v>M</v>
      </c>
      <c r="F268" s="4">
        <f>VLOOKUP(D268,'Subject characteristics'!$A$1:$D$53,3,FALSE)</f>
        <v>72</v>
      </c>
      <c r="G268" s="4">
        <f>VLOOKUP(D268,'Subject characteristics'!$A$1:$D$53,4,FALSE)</f>
        <v>13</v>
      </c>
      <c r="H268" s="4">
        <v>1</v>
      </c>
      <c r="I268" s="4" t="str">
        <f t="shared" si="15"/>
        <v>e</v>
      </c>
      <c r="J268" s="4" t="str">
        <f t="shared" si="14"/>
        <v>case</v>
      </c>
      <c r="K268" s="5">
        <v>116.66914465611799</v>
      </c>
      <c r="L268" s="6">
        <v>119.10246684408899</v>
      </c>
      <c r="M268" s="5">
        <v>2.8893081151346802</v>
      </c>
      <c r="N268" s="5">
        <v>1530145.99015657</v>
      </c>
      <c r="O268" s="6">
        <v>1538493.2676909801</v>
      </c>
      <c r="P268" s="14">
        <v>0.76729832661353703</v>
      </c>
      <c r="Q268" s="5">
        <v>9.3961830308864503E-3</v>
      </c>
      <c r="R268" s="6">
        <v>7.1405336147685903E-3</v>
      </c>
      <c r="S268" s="5">
        <v>44.674112164881997</v>
      </c>
      <c r="T268" s="5" t="s">
        <v>224</v>
      </c>
      <c r="U268" s="6" t="s">
        <v>224</v>
      </c>
      <c r="V268" s="14" t="s">
        <v>224</v>
      </c>
      <c r="W268" s="5">
        <v>0.16525300391025699</v>
      </c>
      <c r="X268" s="6">
        <v>0.16219478399689699</v>
      </c>
      <c r="Y268" s="14">
        <v>2.6665321606621699</v>
      </c>
      <c r="Z268" s="5">
        <v>4.4321149790321798E-2</v>
      </c>
      <c r="AA268" s="6">
        <v>4.3691893925283803E-2</v>
      </c>
      <c r="AB268" s="5">
        <v>2.0367672320668002</v>
      </c>
      <c r="AC268" s="5">
        <v>0.77708820637405795</v>
      </c>
      <c r="AD268" s="6">
        <v>0.77325187541490703</v>
      </c>
      <c r="AE268" s="14">
        <v>0.701633121713647</v>
      </c>
      <c r="AF268" s="5">
        <v>7.12745455569019</v>
      </c>
      <c r="AG268" s="6">
        <v>7.2344226186240999</v>
      </c>
      <c r="AH268" s="5">
        <v>2.09105402485724</v>
      </c>
      <c r="AI268" s="5">
        <v>0.26748326524598098</v>
      </c>
      <c r="AJ268" s="6">
        <v>0.27871268345544797</v>
      </c>
      <c r="AK268" s="14">
        <v>5.6979091631204399</v>
      </c>
      <c r="AL268" s="5">
        <v>0.13488887937610899</v>
      </c>
      <c r="AM268" s="6">
        <v>0.13302647242916299</v>
      </c>
      <c r="AN268" s="5">
        <v>1.9799376131181401</v>
      </c>
      <c r="AO268" s="5">
        <v>0.30310852905174501</v>
      </c>
      <c r="AP268" s="6">
        <v>0.29910452427983703</v>
      </c>
      <c r="AQ268" s="5">
        <v>1.89315687078713</v>
      </c>
      <c r="AR268" s="5">
        <v>5.1198541838029001</v>
      </c>
      <c r="AS268" s="6">
        <v>5.1302239268782097</v>
      </c>
      <c r="AT268" s="5">
        <v>0.28585557871260803</v>
      </c>
      <c r="AU268" s="5">
        <v>13.982327844919199</v>
      </c>
      <c r="AV268" s="17">
        <v>14.4997549081267</v>
      </c>
      <c r="AW268" s="18">
        <v>5.0466533742366204</v>
      </c>
      <c r="AX268" s="5">
        <v>693.33040716245</v>
      </c>
      <c r="AY268" s="6">
        <v>685.34521520349597</v>
      </c>
      <c r="AZ268" s="14">
        <v>1.6477486843113001</v>
      </c>
      <c r="BA268" s="5">
        <v>3.1507811810769599</v>
      </c>
      <c r="BB268" s="6">
        <v>3.1494581909732799</v>
      </c>
      <c r="BC268" s="5">
        <v>5.9406743447905697E-2</v>
      </c>
    </row>
    <row r="269" spans="1:55" x14ac:dyDescent="0.25">
      <c r="A269" s="3" t="s">
        <v>120</v>
      </c>
      <c r="B269" s="3" t="s">
        <v>52</v>
      </c>
      <c r="C269" s="4" t="s">
        <v>145</v>
      </c>
      <c r="D269" s="4" t="str">
        <f t="shared" si="13"/>
        <v>A11-6</v>
      </c>
      <c r="E269" s="4" t="str">
        <f>VLOOKUP(D269,'Subject characteristics'!$A$1:$D$53,2,FALSE)</f>
        <v>M</v>
      </c>
      <c r="F269" s="4">
        <f>VLOOKUP(D269,'Subject characteristics'!$A$1:$D$53,3,FALSE)</f>
        <v>72</v>
      </c>
      <c r="G269" s="4">
        <f>VLOOKUP(D269,'Subject characteristics'!$A$1:$D$53,4,FALSE)</f>
        <v>13</v>
      </c>
      <c r="H269" s="4">
        <v>2</v>
      </c>
      <c r="I269" s="4" t="str">
        <f t="shared" si="15"/>
        <v>e</v>
      </c>
      <c r="J269" s="4" t="str">
        <f t="shared" si="14"/>
        <v>case</v>
      </c>
      <c r="K269" s="5">
        <v>121.53578903205999</v>
      </c>
      <c r="L269" s="6">
        <v>119.10246684408899</v>
      </c>
      <c r="M269" s="5">
        <v>2.8893081151346802</v>
      </c>
      <c r="N269" s="5">
        <v>1546840.54522539</v>
      </c>
      <c r="O269" s="6">
        <v>1538493.2676909801</v>
      </c>
      <c r="P269" s="14">
        <v>0.76729832661353703</v>
      </c>
      <c r="Q269" s="5">
        <v>4.8848841986507303E-3</v>
      </c>
      <c r="R269" s="6">
        <v>7.1405336147685903E-3</v>
      </c>
      <c r="S269" s="5">
        <v>44.674112164881997</v>
      </c>
      <c r="T269" s="5" t="s">
        <v>224</v>
      </c>
      <c r="U269" s="6" t="s">
        <v>224</v>
      </c>
      <c r="V269" s="14" t="s">
        <v>224</v>
      </c>
      <c r="W269" s="5">
        <v>0.15913656408353699</v>
      </c>
      <c r="X269" s="6">
        <v>0.16219478399689699</v>
      </c>
      <c r="Y269" s="14">
        <v>2.6665321606621699</v>
      </c>
      <c r="Z269" s="5">
        <v>4.3062638060245802E-2</v>
      </c>
      <c r="AA269" s="6">
        <v>4.3691893925283803E-2</v>
      </c>
      <c r="AB269" s="5">
        <v>2.0367672320668002</v>
      </c>
      <c r="AC269" s="5">
        <v>0.769415544455756</v>
      </c>
      <c r="AD269" s="6">
        <v>0.77325187541490703</v>
      </c>
      <c r="AE269" s="14">
        <v>0.701633121713647</v>
      </c>
      <c r="AF269" s="5">
        <v>7.3413906815580203</v>
      </c>
      <c r="AG269" s="6">
        <v>7.2344226186240999</v>
      </c>
      <c r="AH269" s="5">
        <v>2.09105402485724</v>
      </c>
      <c r="AI269" s="5">
        <v>0.28994210166491402</v>
      </c>
      <c r="AJ269" s="6">
        <v>0.27871268345544797</v>
      </c>
      <c r="AK269" s="14">
        <v>5.6979091631204399</v>
      </c>
      <c r="AL269" s="5">
        <v>0.13116406548221701</v>
      </c>
      <c r="AM269" s="6">
        <v>0.13302647242916299</v>
      </c>
      <c r="AN269" s="5">
        <v>1.9799376131181401</v>
      </c>
      <c r="AO269" s="5">
        <v>0.29510051950792898</v>
      </c>
      <c r="AP269" s="6">
        <v>0.29910452427983703</v>
      </c>
      <c r="AQ269" s="5">
        <v>1.89315687078713</v>
      </c>
      <c r="AR269" s="5">
        <v>5.1405936699535202</v>
      </c>
      <c r="AS269" s="6">
        <v>5.1302239268782097</v>
      </c>
      <c r="AT269" s="5">
        <v>0.28585557871260803</v>
      </c>
      <c r="AU269" s="5">
        <v>15.017181971334301</v>
      </c>
      <c r="AV269" s="17">
        <v>14.4997549081267</v>
      </c>
      <c r="AW269" s="18">
        <v>5.0466533742366204</v>
      </c>
      <c r="AX269" s="5">
        <v>677.36002324454103</v>
      </c>
      <c r="AY269" s="6">
        <v>685.34521520349597</v>
      </c>
      <c r="AZ269" s="14">
        <v>1.6477486843113001</v>
      </c>
      <c r="BA269" s="5">
        <v>3.1481352008696</v>
      </c>
      <c r="BB269" s="6">
        <v>3.1494581909732799</v>
      </c>
      <c r="BC269" s="5">
        <v>5.9406743447905697E-2</v>
      </c>
    </row>
    <row r="270" spans="1:55" x14ac:dyDescent="0.25">
      <c r="A270" s="3" t="s">
        <v>120</v>
      </c>
      <c r="B270" s="3" t="s">
        <v>62</v>
      </c>
      <c r="C270" s="4" t="s">
        <v>150</v>
      </c>
      <c r="D270" s="4" t="str">
        <f t="shared" si="13"/>
        <v>A11-6</v>
      </c>
      <c r="E270" s="4" t="str">
        <f>VLOOKUP(D270,'Subject characteristics'!$A$1:$D$53,2,FALSE)</f>
        <v>M</v>
      </c>
      <c r="F270" s="4">
        <f>VLOOKUP(D270,'Subject characteristics'!$A$1:$D$53,3,FALSE)</f>
        <v>72</v>
      </c>
      <c r="G270" s="4">
        <f>VLOOKUP(D270,'Subject characteristics'!$A$1:$D$53,4,FALSE)</f>
        <v>13</v>
      </c>
      <c r="H270" s="4">
        <v>1</v>
      </c>
      <c r="I270" s="4" t="str">
        <f t="shared" si="15"/>
        <v>f</v>
      </c>
      <c r="J270" s="4" t="str">
        <f t="shared" si="14"/>
        <v>case</v>
      </c>
      <c r="K270" s="5">
        <v>111.430226300782</v>
      </c>
      <c r="L270" s="6">
        <v>112.400912640858</v>
      </c>
      <c r="M270" s="5">
        <v>1.2213048405867899</v>
      </c>
      <c r="N270" s="5">
        <v>1185834.3036676601</v>
      </c>
      <c r="O270" s="6">
        <v>1187534.2766900801</v>
      </c>
      <c r="P270" s="14">
        <v>0.20244677995191901</v>
      </c>
      <c r="Q270" s="5" t="s">
        <v>224</v>
      </c>
      <c r="R270" s="6" t="s">
        <v>224</v>
      </c>
      <c r="S270" s="5" t="s">
        <v>224</v>
      </c>
      <c r="T270" s="5">
        <v>0.149063592359897</v>
      </c>
      <c r="U270" s="6">
        <v>0.13167952935306801</v>
      </c>
      <c r="V270" s="14">
        <v>18.670159131178799</v>
      </c>
      <c r="W270" s="5">
        <v>0.17162021042598899</v>
      </c>
      <c r="X270" s="6">
        <v>0.17314762335125</v>
      </c>
      <c r="Y270" s="14">
        <v>1.2475412786155</v>
      </c>
      <c r="Z270" s="5">
        <v>4.5400594735600902E-2</v>
      </c>
      <c r="AA270" s="6">
        <v>4.5490580242987202E-2</v>
      </c>
      <c r="AB270" s="5">
        <v>0.279747420857067</v>
      </c>
      <c r="AC270" s="5">
        <v>0.60228978780865605</v>
      </c>
      <c r="AD270" s="6">
        <v>0.626254446127673</v>
      </c>
      <c r="AE270" s="14">
        <v>5.4117212295977897</v>
      </c>
      <c r="AF270" s="5">
        <v>6.4541630711165299</v>
      </c>
      <c r="AG270" s="6">
        <v>6.7066184162395501</v>
      </c>
      <c r="AH270" s="5">
        <v>5.3234842182469304</v>
      </c>
      <c r="AI270" s="5">
        <v>0.25140010708252902</v>
      </c>
      <c r="AJ270" s="6">
        <v>0.25700994977435498</v>
      </c>
      <c r="AK270" s="14">
        <v>3.0868515497258802</v>
      </c>
      <c r="AL270" s="5">
        <v>0.15650231101801301</v>
      </c>
      <c r="AM270" s="6">
        <v>0.15128429719057701</v>
      </c>
      <c r="AN270" s="5">
        <v>4.8778267542961604</v>
      </c>
      <c r="AO270" s="5">
        <v>0.31110997486708197</v>
      </c>
      <c r="AP270" s="6">
        <v>0.28303247192129499</v>
      </c>
      <c r="AQ270" s="5">
        <v>14.029339175804299</v>
      </c>
      <c r="AR270" s="5">
        <v>15.975473054491999</v>
      </c>
      <c r="AS270" s="6">
        <v>16.656202108315799</v>
      </c>
      <c r="AT270" s="5">
        <v>5.7798065486872297</v>
      </c>
      <c r="AU270" s="5">
        <v>12.306757823386899</v>
      </c>
      <c r="AV270" s="17">
        <v>14.621653970517301</v>
      </c>
      <c r="AW270" s="18">
        <v>22.389789372379798</v>
      </c>
      <c r="AX270" s="5">
        <v>736.80307997781904</v>
      </c>
      <c r="AY270" s="6">
        <v>665.02481974812895</v>
      </c>
      <c r="AZ270" s="14">
        <v>15.2640602404612</v>
      </c>
      <c r="BA270" s="5">
        <v>3.1498991990574301</v>
      </c>
      <c r="BB270" s="6">
        <v>3.2181862424311798</v>
      </c>
      <c r="BC270" s="5">
        <v>3.0008351163839202</v>
      </c>
    </row>
    <row r="271" spans="1:55" x14ac:dyDescent="0.25">
      <c r="A271" s="3" t="s">
        <v>120</v>
      </c>
      <c r="B271" s="3" t="s">
        <v>62</v>
      </c>
      <c r="C271" s="4" t="s">
        <v>150</v>
      </c>
      <c r="D271" s="4" t="str">
        <f t="shared" si="13"/>
        <v>A11-6</v>
      </c>
      <c r="E271" s="4" t="str">
        <f>VLOOKUP(D271,'Subject characteristics'!$A$1:$D$53,2,FALSE)</f>
        <v>M</v>
      </c>
      <c r="F271" s="4">
        <f>VLOOKUP(D271,'Subject characteristics'!$A$1:$D$53,3,FALSE)</f>
        <v>72</v>
      </c>
      <c r="G271" s="4">
        <f>VLOOKUP(D271,'Subject characteristics'!$A$1:$D$53,4,FALSE)</f>
        <v>13</v>
      </c>
      <c r="H271" s="4">
        <v>2</v>
      </c>
      <c r="I271" s="4" t="str">
        <f t="shared" si="15"/>
        <v>f</v>
      </c>
      <c r="J271" s="4" t="str">
        <f t="shared" si="14"/>
        <v>case</v>
      </c>
      <c r="K271" s="5">
        <v>113.371598980935</v>
      </c>
      <c r="L271" s="6">
        <v>112.400912640858</v>
      </c>
      <c r="M271" s="5">
        <v>1.2213048405867899</v>
      </c>
      <c r="N271" s="5">
        <v>1189234.24971251</v>
      </c>
      <c r="O271" s="6">
        <v>1187534.2766900801</v>
      </c>
      <c r="P271" s="14">
        <v>0.20244677995191901</v>
      </c>
      <c r="Q271" s="5" t="s">
        <v>224</v>
      </c>
      <c r="R271" s="6" t="s">
        <v>224</v>
      </c>
      <c r="S271" s="5" t="s">
        <v>224</v>
      </c>
      <c r="T271" s="5">
        <v>0.11429546634623999</v>
      </c>
      <c r="U271" s="6">
        <v>0.13167952935306801</v>
      </c>
      <c r="V271" s="14">
        <v>18.670159131178799</v>
      </c>
      <c r="W271" s="5">
        <v>0.17467503627651201</v>
      </c>
      <c r="X271" s="6">
        <v>0.17314762335125</v>
      </c>
      <c r="Y271" s="14">
        <v>1.2475412786155</v>
      </c>
      <c r="Z271" s="5">
        <v>4.5580565750373503E-2</v>
      </c>
      <c r="AA271" s="6">
        <v>4.5490580242987202E-2</v>
      </c>
      <c r="AB271" s="5">
        <v>0.279747420857067</v>
      </c>
      <c r="AC271" s="5">
        <v>0.65021910444668995</v>
      </c>
      <c r="AD271" s="6">
        <v>0.626254446127673</v>
      </c>
      <c r="AE271" s="14">
        <v>5.4117212295977897</v>
      </c>
      <c r="AF271" s="5">
        <v>6.9590737613625704</v>
      </c>
      <c r="AG271" s="6">
        <v>6.7066184162395501</v>
      </c>
      <c r="AH271" s="5">
        <v>5.3234842182469304</v>
      </c>
      <c r="AI271" s="5">
        <v>0.26261979246618</v>
      </c>
      <c r="AJ271" s="6">
        <v>0.25700994977435498</v>
      </c>
      <c r="AK271" s="14">
        <v>3.0868515497258802</v>
      </c>
      <c r="AL271" s="5">
        <v>0.14606628336314001</v>
      </c>
      <c r="AM271" s="6">
        <v>0.15128429719057701</v>
      </c>
      <c r="AN271" s="5">
        <v>4.8778267542961604</v>
      </c>
      <c r="AO271" s="5">
        <v>0.25495496897550901</v>
      </c>
      <c r="AP271" s="6">
        <v>0.28303247192129499</v>
      </c>
      <c r="AQ271" s="5">
        <v>14.029339175804299</v>
      </c>
      <c r="AR271" s="5">
        <v>17.336931162139599</v>
      </c>
      <c r="AS271" s="6">
        <v>16.656202108315799</v>
      </c>
      <c r="AT271" s="5">
        <v>5.7798065486872297</v>
      </c>
      <c r="AU271" s="5">
        <v>16.936550117647698</v>
      </c>
      <c r="AV271" s="17">
        <v>14.621653970517301</v>
      </c>
      <c r="AW271" s="18">
        <v>22.389789372379798</v>
      </c>
      <c r="AX271" s="5">
        <v>593.24655951843897</v>
      </c>
      <c r="AY271" s="6">
        <v>665.02481974812895</v>
      </c>
      <c r="AZ271" s="14">
        <v>15.2640602404612</v>
      </c>
      <c r="BA271" s="5">
        <v>3.2864732858049202</v>
      </c>
      <c r="BB271" s="6">
        <v>3.2181862424311798</v>
      </c>
      <c r="BC271" s="5">
        <v>3.0008351163839202</v>
      </c>
    </row>
    <row r="272" spans="1:55" x14ac:dyDescent="0.25">
      <c r="A272" s="3" t="s">
        <v>235</v>
      </c>
      <c r="B272" s="3" t="s">
        <v>12</v>
      </c>
      <c r="C272" s="4" t="s">
        <v>240</v>
      </c>
      <c r="D272" s="4" t="str">
        <f t="shared" si="13"/>
        <v>A11-7</v>
      </c>
      <c r="E272" s="4" t="str">
        <f>VLOOKUP(D272,'Subject characteristics'!$A$1:$D$53,2,FALSE)</f>
        <v>F</v>
      </c>
      <c r="F272" s="4">
        <f>VLOOKUP(D272,'Subject characteristics'!$A$1:$D$53,3,FALSE)</f>
        <v>55</v>
      </c>
      <c r="G272" s="4">
        <f>VLOOKUP(D272,'Subject characteristics'!$A$1:$D$53,4,FALSE)</f>
        <v>14</v>
      </c>
      <c r="H272" s="4">
        <v>1</v>
      </c>
      <c r="I272" s="4" t="str">
        <f t="shared" ref="I272:I283" si="16">RIGHT(C272,1)</f>
        <v>a</v>
      </c>
      <c r="J272" s="4" t="str">
        <f t="shared" si="14"/>
        <v>case</v>
      </c>
      <c r="K272" s="5">
        <v>34.273019678541601</v>
      </c>
      <c r="L272" s="6">
        <v>34.755899256523001</v>
      </c>
      <c r="M272" s="5">
        <v>1.96483147546867</v>
      </c>
      <c r="N272" s="5">
        <v>821595.45065411401</v>
      </c>
      <c r="O272" s="6">
        <v>841202.64888303704</v>
      </c>
      <c r="P272" s="14">
        <v>3.29632410124939</v>
      </c>
      <c r="Q272" s="5">
        <v>0.11585311090615499</v>
      </c>
      <c r="R272" s="6">
        <v>0.11667096282855199</v>
      </c>
      <c r="S272" s="5">
        <v>0.99134973486639499</v>
      </c>
      <c r="T272" s="5" t="s">
        <v>224</v>
      </c>
      <c r="U272" s="6" t="s">
        <v>224</v>
      </c>
      <c r="V272" s="14" t="s">
        <v>224</v>
      </c>
      <c r="W272" s="5">
        <v>0.15000363463658201</v>
      </c>
      <c r="X272" s="6">
        <v>0.15235623452053801</v>
      </c>
      <c r="Y272" s="14">
        <v>2.18374960053242</v>
      </c>
      <c r="Z272" s="5">
        <v>9.3911638461141603E-2</v>
      </c>
      <c r="AA272" s="6">
        <v>9.6769768263787803E-2</v>
      </c>
      <c r="AB272" s="5">
        <v>4.1769304633518196</v>
      </c>
      <c r="AC272" s="5">
        <v>0.50185727618632803</v>
      </c>
      <c r="AD272" s="6">
        <v>0.500904161914005</v>
      </c>
      <c r="AE272" s="14">
        <v>0.26909481551500802</v>
      </c>
      <c r="AF272" s="5">
        <v>5.9633497309026602</v>
      </c>
      <c r="AG272" s="6">
        <v>5.9741478584937102</v>
      </c>
      <c r="AH272" s="5">
        <v>0.25561567690009401</v>
      </c>
      <c r="AI272" s="5">
        <v>0.25919718563543498</v>
      </c>
      <c r="AJ272" s="6">
        <v>0.26613550020430099</v>
      </c>
      <c r="AK272" s="14">
        <v>3.6869408837862698</v>
      </c>
      <c r="AL272" s="5">
        <v>0.28795546966035002</v>
      </c>
      <c r="AM272" s="6">
        <v>0.29300955358410902</v>
      </c>
      <c r="AN272" s="5">
        <v>2.4393586976682999</v>
      </c>
      <c r="AO272" s="5">
        <v>0.60069898862586202</v>
      </c>
      <c r="AP272" s="6">
        <v>0.57200645483203105</v>
      </c>
      <c r="AQ272" s="5">
        <v>7.0938658274405002</v>
      </c>
      <c r="AR272" s="5">
        <v>7.1342185898967196</v>
      </c>
      <c r="AS272" s="6">
        <v>7.1556917718148796</v>
      </c>
      <c r="AT272" s="5">
        <v>0.42438475641979201</v>
      </c>
      <c r="AU272" s="5">
        <v>7.5645427124811597</v>
      </c>
      <c r="AV272" s="17">
        <v>8.9957360938144202</v>
      </c>
      <c r="AW272" s="18">
        <v>22.499693956693999</v>
      </c>
      <c r="AX272" s="5">
        <v>678.08660689375995</v>
      </c>
      <c r="AY272" s="6">
        <v>665.33103495425701</v>
      </c>
      <c r="AZ272" s="14">
        <v>2.7112973670185099</v>
      </c>
      <c r="BA272" s="5">
        <v>1.7715830798946799</v>
      </c>
      <c r="BB272" s="6">
        <v>1.7577645287353501</v>
      </c>
      <c r="BC272" s="5">
        <v>1.11177476518592</v>
      </c>
    </row>
    <row r="273" spans="1:55" x14ac:dyDescent="0.25">
      <c r="A273" s="3" t="s">
        <v>235</v>
      </c>
      <c r="B273" s="3" t="s">
        <v>12</v>
      </c>
      <c r="C273" s="4" t="s">
        <v>240</v>
      </c>
      <c r="D273" s="4" t="str">
        <f t="shared" si="13"/>
        <v>A11-7</v>
      </c>
      <c r="E273" s="4" t="str">
        <f>VLOOKUP(D273,'Subject characteristics'!$A$1:$D$53,2,FALSE)</f>
        <v>F</v>
      </c>
      <c r="F273" s="4">
        <f>VLOOKUP(D273,'Subject characteristics'!$A$1:$D$53,3,FALSE)</f>
        <v>55</v>
      </c>
      <c r="G273" s="4">
        <f>VLOOKUP(D273,'Subject characteristics'!$A$1:$D$53,4,FALSE)</f>
        <v>14</v>
      </c>
      <c r="H273" s="4">
        <v>2</v>
      </c>
      <c r="I273" s="4" t="str">
        <f t="shared" si="16"/>
        <v>a</v>
      </c>
      <c r="J273" s="4" t="str">
        <f t="shared" si="14"/>
        <v>case</v>
      </c>
      <c r="K273" s="5">
        <v>35.238778834504501</v>
      </c>
      <c r="L273" s="6">
        <v>34.755899256523001</v>
      </c>
      <c r="M273" s="5">
        <v>1.96483147546867</v>
      </c>
      <c r="N273" s="5">
        <v>860809.84711195901</v>
      </c>
      <c r="O273" s="6">
        <v>841202.64888303704</v>
      </c>
      <c r="P273" s="14">
        <v>3.29632410124939</v>
      </c>
      <c r="Q273" s="5">
        <v>0.11748881475094899</v>
      </c>
      <c r="R273" s="6">
        <v>0.11667096282855199</v>
      </c>
      <c r="S273" s="5">
        <v>0.99134973486639499</v>
      </c>
      <c r="T273" s="5" t="s">
        <v>224</v>
      </c>
      <c r="U273" s="6" t="s">
        <v>224</v>
      </c>
      <c r="V273" s="14" t="s">
        <v>224</v>
      </c>
      <c r="W273" s="5">
        <v>0.15470883440449501</v>
      </c>
      <c r="X273" s="6">
        <v>0.15235623452053801</v>
      </c>
      <c r="Y273" s="14">
        <v>2.18374960053242</v>
      </c>
      <c r="Z273" s="5">
        <v>9.9627898066434101E-2</v>
      </c>
      <c r="AA273" s="6">
        <v>9.6769768263787803E-2</v>
      </c>
      <c r="AB273" s="5">
        <v>4.1769304633518196</v>
      </c>
      <c r="AC273" s="5">
        <v>0.49995104764168302</v>
      </c>
      <c r="AD273" s="6">
        <v>0.500904161914005</v>
      </c>
      <c r="AE273" s="14">
        <v>0.26909481551500802</v>
      </c>
      <c r="AF273" s="5">
        <v>5.98494598608477</v>
      </c>
      <c r="AG273" s="6">
        <v>5.9741478584937102</v>
      </c>
      <c r="AH273" s="5">
        <v>0.25561567690009401</v>
      </c>
      <c r="AI273" s="5">
        <v>0.273073814773168</v>
      </c>
      <c r="AJ273" s="6">
        <v>0.26613550020430099</v>
      </c>
      <c r="AK273" s="14">
        <v>3.6869408837862698</v>
      </c>
      <c r="AL273" s="5">
        <v>0.29806363750786902</v>
      </c>
      <c r="AM273" s="6">
        <v>0.29300955358410902</v>
      </c>
      <c r="AN273" s="5">
        <v>2.4393586976682999</v>
      </c>
      <c r="AO273" s="5">
        <v>0.54331392103820098</v>
      </c>
      <c r="AP273" s="6">
        <v>0.57200645483203105</v>
      </c>
      <c r="AQ273" s="5">
        <v>7.0938658274405002</v>
      </c>
      <c r="AR273" s="5">
        <v>7.1771649537330404</v>
      </c>
      <c r="AS273" s="6">
        <v>7.1556917718148796</v>
      </c>
      <c r="AT273" s="5">
        <v>0.42438475641979201</v>
      </c>
      <c r="AU273" s="5">
        <v>10.426929475147601</v>
      </c>
      <c r="AV273" s="17">
        <v>8.9957360938144202</v>
      </c>
      <c r="AW273" s="18">
        <v>22.499693956693999</v>
      </c>
      <c r="AX273" s="5">
        <v>652.57546301475304</v>
      </c>
      <c r="AY273" s="6">
        <v>665.33103495425701</v>
      </c>
      <c r="AZ273" s="14">
        <v>2.7112973670185099</v>
      </c>
      <c r="BA273" s="5">
        <v>1.74394597757602</v>
      </c>
      <c r="BB273" s="6">
        <v>1.7577645287353501</v>
      </c>
      <c r="BC273" s="5">
        <v>1.11177476518592</v>
      </c>
    </row>
    <row r="274" spans="1:55" x14ac:dyDescent="0.25">
      <c r="A274" s="3" t="s">
        <v>235</v>
      </c>
      <c r="B274" s="3" t="s">
        <v>22</v>
      </c>
      <c r="C274" s="4" t="s">
        <v>245</v>
      </c>
      <c r="D274" s="4" t="str">
        <f t="shared" si="13"/>
        <v>A11-7</v>
      </c>
      <c r="E274" s="4" t="str">
        <f>VLOOKUP(D274,'Subject characteristics'!$A$1:$D$53,2,FALSE)</f>
        <v>F</v>
      </c>
      <c r="F274" s="4">
        <f>VLOOKUP(D274,'Subject characteristics'!$A$1:$D$53,3,FALSE)</f>
        <v>55</v>
      </c>
      <c r="G274" s="4">
        <f>VLOOKUP(D274,'Subject characteristics'!$A$1:$D$53,4,FALSE)</f>
        <v>14</v>
      </c>
      <c r="H274" s="4">
        <v>1</v>
      </c>
      <c r="I274" s="4" t="str">
        <f t="shared" si="16"/>
        <v>b</v>
      </c>
      <c r="J274" s="4" t="str">
        <f t="shared" si="14"/>
        <v>case</v>
      </c>
      <c r="K274" s="5">
        <v>38.305881888521803</v>
      </c>
      <c r="L274" s="6">
        <v>38.459724186314098</v>
      </c>
      <c r="M274" s="5">
        <v>0.56569793103698196</v>
      </c>
      <c r="N274" s="5">
        <v>724754.14105328498</v>
      </c>
      <c r="O274" s="6">
        <v>729995.48491332296</v>
      </c>
      <c r="P274" s="14">
        <v>1.01540074221246</v>
      </c>
      <c r="Q274" s="5">
        <v>0.12239838062385899</v>
      </c>
      <c r="R274" s="6">
        <v>0.130593522587828</v>
      </c>
      <c r="S274" s="5">
        <v>8.8746215595984399</v>
      </c>
      <c r="T274" s="5" t="s">
        <v>224</v>
      </c>
      <c r="U274" s="6" t="s">
        <v>224</v>
      </c>
      <c r="V274" s="14" t="s">
        <v>224</v>
      </c>
      <c r="W274" s="5">
        <v>0.16806681827387401</v>
      </c>
      <c r="X274" s="6">
        <v>0.16942608064814699</v>
      </c>
      <c r="Y274" s="14">
        <v>1.1345875895648201</v>
      </c>
      <c r="Z274" s="5">
        <v>9.7045826163763199E-2</v>
      </c>
      <c r="AA274" s="6">
        <v>0.10332049905927999</v>
      </c>
      <c r="AB274" s="5">
        <v>8.5885449538958998</v>
      </c>
      <c r="AC274" s="5">
        <v>0.49899775349942899</v>
      </c>
      <c r="AD274" s="6">
        <v>0.53364281406270397</v>
      </c>
      <c r="AE274" s="14">
        <v>9.1813312625368404</v>
      </c>
      <c r="AF274" s="5">
        <v>5.3945570801156402</v>
      </c>
      <c r="AG274" s="6">
        <v>5.3842697736455998</v>
      </c>
      <c r="AH274" s="5">
        <v>0.27020281192852902</v>
      </c>
      <c r="AI274" s="5">
        <v>0.26707315515326802</v>
      </c>
      <c r="AJ274" s="6">
        <v>0.27044852384058099</v>
      </c>
      <c r="AK274" s="14">
        <v>1.7650280015658699</v>
      </c>
      <c r="AL274" s="5">
        <v>0.30661602738250199</v>
      </c>
      <c r="AM274" s="6">
        <v>0.31866553731653002</v>
      </c>
      <c r="AN274" s="5">
        <v>5.3474814101799701</v>
      </c>
      <c r="AO274" s="5">
        <v>0.49323423278512002</v>
      </c>
      <c r="AP274" s="6">
        <v>0.47187752872632099</v>
      </c>
      <c r="AQ274" s="5">
        <v>6.4005888581015498</v>
      </c>
      <c r="AR274" s="5">
        <v>6.8699054003400502</v>
      </c>
      <c r="AS274" s="6">
        <v>7.0681313394993799</v>
      </c>
      <c r="AT274" s="5">
        <v>3.9661658521631402</v>
      </c>
      <c r="AU274" s="5">
        <v>9.0814394206028499</v>
      </c>
      <c r="AV274" s="17">
        <v>10.934315265040601</v>
      </c>
      <c r="AW274" s="18">
        <v>23.964574690610199</v>
      </c>
      <c r="AX274" s="5">
        <v>714.68806869490004</v>
      </c>
      <c r="AY274" s="6">
        <v>713.05042368862405</v>
      </c>
      <c r="AZ274" s="14">
        <v>0.32479887835229598</v>
      </c>
      <c r="BA274" s="5">
        <v>1.56911164301863</v>
      </c>
      <c r="BB274" s="6">
        <v>1.5729413398727801</v>
      </c>
      <c r="BC274" s="5">
        <v>0.34432366253126101</v>
      </c>
    </row>
    <row r="275" spans="1:55" x14ac:dyDescent="0.25">
      <c r="A275" s="3" t="s">
        <v>235</v>
      </c>
      <c r="B275" s="3" t="s">
        <v>22</v>
      </c>
      <c r="C275" s="4" t="s">
        <v>245</v>
      </c>
      <c r="D275" s="4" t="str">
        <f t="shared" si="13"/>
        <v>A11-7</v>
      </c>
      <c r="E275" s="4" t="str">
        <f>VLOOKUP(D275,'Subject characteristics'!$A$1:$D$53,2,FALSE)</f>
        <v>F</v>
      </c>
      <c r="F275" s="4">
        <f>VLOOKUP(D275,'Subject characteristics'!$A$1:$D$53,3,FALSE)</f>
        <v>55</v>
      </c>
      <c r="G275" s="4">
        <f>VLOOKUP(D275,'Subject characteristics'!$A$1:$D$53,4,FALSE)</f>
        <v>14</v>
      </c>
      <c r="H275" s="4">
        <v>2</v>
      </c>
      <c r="I275" s="4" t="str">
        <f t="shared" si="16"/>
        <v>b</v>
      </c>
      <c r="J275" s="4" t="str">
        <f t="shared" si="14"/>
        <v>case</v>
      </c>
      <c r="K275" s="5">
        <v>38.6135664841064</v>
      </c>
      <c r="L275" s="6">
        <v>38.459724186314098</v>
      </c>
      <c r="M275" s="5">
        <v>0.56569793103698196</v>
      </c>
      <c r="N275" s="5">
        <v>735236.82877336198</v>
      </c>
      <c r="O275" s="6">
        <v>729995.48491332296</v>
      </c>
      <c r="P275" s="14">
        <v>1.01540074221246</v>
      </c>
      <c r="Q275" s="5">
        <v>0.138788664551798</v>
      </c>
      <c r="R275" s="6">
        <v>0.130593522587828</v>
      </c>
      <c r="S275" s="5">
        <v>8.8746215595984399</v>
      </c>
      <c r="T275" s="5" t="s">
        <v>224</v>
      </c>
      <c r="U275" s="6" t="s">
        <v>224</v>
      </c>
      <c r="V275" s="14" t="s">
        <v>224</v>
      </c>
      <c r="W275" s="5">
        <v>0.17078534302241999</v>
      </c>
      <c r="X275" s="6">
        <v>0.16942608064814699</v>
      </c>
      <c r="Y275" s="14">
        <v>1.1345875895648201</v>
      </c>
      <c r="Z275" s="5">
        <v>0.109595171954798</v>
      </c>
      <c r="AA275" s="6">
        <v>0.10332049905927999</v>
      </c>
      <c r="AB275" s="5">
        <v>8.5885449538958998</v>
      </c>
      <c r="AC275" s="5">
        <v>0.56828787462597896</v>
      </c>
      <c r="AD275" s="6">
        <v>0.53364281406270397</v>
      </c>
      <c r="AE275" s="14">
        <v>9.1813312625368404</v>
      </c>
      <c r="AF275" s="5">
        <v>5.37398246717557</v>
      </c>
      <c r="AG275" s="6">
        <v>5.3842697736455998</v>
      </c>
      <c r="AH275" s="5">
        <v>0.27020281192852902</v>
      </c>
      <c r="AI275" s="5">
        <v>0.27382389252789502</v>
      </c>
      <c r="AJ275" s="6">
        <v>0.27044852384058099</v>
      </c>
      <c r="AK275" s="14">
        <v>1.7650280015658699</v>
      </c>
      <c r="AL275" s="5">
        <v>0.330715047250558</v>
      </c>
      <c r="AM275" s="6">
        <v>0.31866553731653002</v>
      </c>
      <c r="AN275" s="5">
        <v>5.3474814101799701</v>
      </c>
      <c r="AO275" s="5">
        <v>0.45052082466752202</v>
      </c>
      <c r="AP275" s="6">
        <v>0.47187752872632099</v>
      </c>
      <c r="AQ275" s="5">
        <v>6.4005888581015498</v>
      </c>
      <c r="AR275" s="5">
        <v>7.2663572786587096</v>
      </c>
      <c r="AS275" s="6">
        <v>7.0681313394993799</v>
      </c>
      <c r="AT275" s="5">
        <v>3.9661658521631402</v>
      </c>
      <c r="AU275" s="5">
        <v>12.787191109478499</v>
      </c>
      <c r="AV275" s="17">
        <v>10.934315265040601</v>
      </c>
      <c r="AW275" s="18">
        <v>23.964574690610199</v>
      </c>
      <c r="AX275" s="5">
        <v>711.41277868234897</v>
      </c>
      <c r="AY275" s="6">
        <v>713.05042368862405</v>
      </c>
      <c r="AZ275" s="14">
        <v>0.32479887835229598</v>
      </c>
      <c r="BA275" s="5">
        <v>1.5767710367269301</v>
      </c>
      <c r="BB275" s="6">
        <v>1.5729413398727801</v>
      </c>
      <c r="BC275" s="5">
        <v>0.34432366253126101</v>
      </c>
    </row>
    <row r="276" spans="1:55" x14ac:dyDescent="0.25">
      <c r="A276" s="3" t="s">
        <v>235</v>
      </c>
      <c r="B276" s="3" t="s">
        <v>32</v>
      </c>
      <c r="C276" s="4" t="s">
        <v>250</v>
      </c>
      <c r="D276" s="4" t="str">
        <f t="shared" si="13"/>
        <v>A11-7</v>
      </c>
      <c r="E276" s="4" t="str">
        <f>VLOOKUP(D276,'Subject characteristics'!$A$1:$D$53,2,FALSE)</f>
        <v>F</v>
      </c>
      <c r="F276" s="4">
        <f>VLOOKUP(D276,'Subject characteristics'!$A$1:$D$53,3,FALSE)</f>
        <v>55</v>
      </c>
      <c r="G276" s="4">
        <f>VLOOKUP(D276,'Subject characteristics'!$A$1:$D$53,4,FALSE)</f>
        <v>14</v>
      </c>
      <c r="H276" s="4">
        <v>1</v>
      </c>
      <c r="I276" s="4" t="str">
        <f t="shared" si="16"/>
        <v>c</v>
      </c>
      <c r="J276" s="4" t="str">
        <f t="shared" si="14"/>
        <v>case</v>
      </c>
      <c r="K276" s="5">
        <v>39.2048252218543</v>
      </c>
      <c r="L276" s="6">
        <v>39.799528161379797</v>
      </c>
      <c r="M276" s="5">
        <v>2.1131832499367</v>
      </c>
      <c r="N276" s="5">
        <v>812057.35602144105</v>
      </c>
      <c r="O276" s="6">
        <v>854238.96131903795</v>
      </c>
      <c r="P276" s="14">
        <v>6.98326826517245</v>
      </c>
      <c r="Q276" s="5">
        <v>9.7889330100406693E-2</v>
      </c>
      <c r="R276" s="6">
        <v>0.109325392548541</v>
      </c>
      <c r="S276" s="5">
        <v>14.793484146070901</v>
      </c>
      <c r="T276" s="5" t="s">
        <v>224</v>
      </c>
      <c r="U276" s="6" t="s">
        <v>224</v>
      </c>
      <c r="V276" s="14" t="s">
        <v>224</v>
      </c>
      <c r="W276" s="5">
        <v>0.175972965850691</v>
      </c>
      <c r="X276" s="6">
        <v>0.17992264322566101</v>
      </c>
      <c r="Y276" s="14">
        <v>3.1044938038596701</v>
      </c>
      <c r="Z276" s="5">
        <v>9.9258977621024494E-2</v>
      </c>
      <c r="AA276" s="6">
        <v>0.10285749898601</v>
      </c>
      <c r="AB276" s="5">
        <v>4.9476973181553499</v>
      </c>
      <c r="AC276" s="5">
        <v>0.331990855426126</v>
      </c>
      <c r="AD276" s="6">
        <v>0.34274122310085497</v>
      </c>
      <c r="AE276" s="14">
        <v>4.4358001726643401</v>
      </c>
      <c r="AF276" s="5">
        <v>5.0751071294847803</v>
      </c>
      <c r="AG276" s="6">
        <v>5.1849374852351602</v>
      </c>
      <c r="AH276" s="5">
        <v>2.9956692651505001</v>
      </c>
      <c r="AI276" s="5">
        <v>0.37770104676404498</v>
      </c>
      <c r="AJ276" s="6">
        <v>0.38782541702938</v>
      </c>
      <c r="AK276" s="14">
        <v>3.6918729693882</v>
      </c>
      <c r="AL276" s="5">
        <v>0.295731061115315</v>
      </c>
      <c r="AM276" s="6">
        <v>0.32371599172562299</v>
      </c>
      <c r="AN276" s="5">
        <v>12.2257378142483</v>
      </c>
      <c r="AO276" s="5">
        <v>0.71241482236198805</v>
      </c>
      <c r="AP276" s="6">
        <v>0.68887243929967901</v>
      </c>
      <c r="AQ276" s="5">
        <v>4.8331092257293502</v>
      </c>
      <c r="AR276" s="5">
        <v>6.3675727430869804</v>
      </c>
      <c r="AS276" s="6">
        <v>6.5609128629667799</v>
      </c>
      <c r="AT276" s="5">
        <v>4.1674722008305398</v>
      </c>
      <c r="AU276" s="5">
        <v>7.5645427124811597</v>
      </c>
      <c r="AV276" s="17">
        <v>6.1291497220818796</v>
      </c>
      <c r="AW276" s="18">
        <v>33.119638553525398</v>
      </c>
      <c r="AX276" s="5">
        <v>789.67482822132695</v>
      </c>
      <c r="AY276" s="6">
        <v>769.59715107045702</v>
      </c>
      <c r="AZ276" s="14">
        <v>3.6894787471880299</v>
      </c>
      <c r="BA276" s="5">
        <v>1.4981872948582</v>
      </c>
      <c r="BB276" s="6">
        <v>1.51353068355998</v>
      </c>
      <c r="BC276" s="5">
        <v>1.43365632626413</v>
      </c>
    </row>
    <row r="277" spans="1:55" x14ac:dyDescent="0.25">
      <c r="A277" s="3" t="s">
        <v>235</v>
      </c>
      <c r="B277" s="3" t="s">
        <v>32</v>
      </c>
      <c r="C277" s="4" t="s">
        <v>250</v>
      </c>
      <c r="D277" s="4" t="str">
        <f t="shared" si="13"/>
        <v>A11-7</v>
      </c>
      <c r="E277" s="4" t="str">
        <f>VLOOKUP(D277,'Subject characteristics'!$A$1:$D$53,2,FALSE)</f>
        <v>F</v>
      </c>
      <c r="F277" s="4">
        <f>VLOOKUP(D277,'Subject characteristics'!$A$1:$D$53,3,FALSE)</f>
        <v>55</v>
      </c>
      <c r="G277" s="4">
        <f>VLOOKUP(D277,'Subject characteristics'!$A$1:$D$53,4,FALSE)</f>
        <v>14</v>
      </c>
      <c r="H277" s="4">
        <v>2</v>
      </c>
      <c r="I277" s="4" t="str">
        <f t="shared" si="16"/>
        <v>c</v>
      </c>
      <c r="J277" s="4" t="str">
        <f t="shared" si="14"/>
        <v>case</v>
      </c>
      <c r="K277" s="5">
        <v>40.394231100905301</v>
      </c>
      <c r="L277" s="6">
        <v>39.799528161379797</v>
      </c>
      <c r="M277" s="5">
        <v>2.1131832499367</v>
      </c>
      <c r="N277" s="5">
        <v>896420.566616636</v>
      </c>
      <c r="O277" s="6">
        <v>854238.96131903795</v>
      </c>
      <c r="P277" s="14">
        <v>6.98326826517245</v>
      </c>
      <c r="Q277" s="5">
        <v>0.120761454996676</v>
      </c>
      <c r="R277" s="6">
        <v>0.109325392548541</v>
      </c>
      <c r="S277" s="5">
        <v>14.793484146070901</v>
      </c>
      <c r="T277" s="5" t="s">
        <v>224</v>
      </c>
      <c r="U277" s="6" t="s">
        <v>224</v>
      </c>
      <c r="V277" s="14" t="s">
        <v>224</v>
      </c>
      <c r="W277" s="5">
        <v>0.183872320600631</v>
      </c>
      <c r="X277" s="6">
        <v>0.17992264322566101</v>
      </c>
      <c r="Y277" s="14">
        <v>3.1044938038596701</v>
      </c>
      <c r="Z277" s="5">
        <v>0.10645602035099599</v>
      </c>
      <c r="AA277" s="6">
        <v>0.10285749898601</v>
      </c>
      <c r="AB277" s="5">
        <v>4.9476973181553499</v>
      </c>
      <c r="AC277" s="5">
        <v>0.35349159077558501</v>
      </c>
      <c r="AD277" s="6">
        <v>0.34274122310085497</v>
      </c>
      <c r="AE277" s="14">
        <v>4.4358001726643401</v>
      </c>
      <c r="AF277" s="5">
        <v>5.2947678409855499</v>
      </c>
      <c r="AG277" s="6">
        <v>5.1849374852351602</v>
      </c>
      <c r="AH277" s="5">
        <v>2.9956692651505001</v>
      </c>
      <c r="AI277" s="5">
        <v>0.39794978729471597</v>
      </c>
      <c r="AJ277" s="6">
        <v>0.38782541702938</v>
      </c>
      <c r="AK277" s="14">
        <v>3.6918729693882</v>
      </c>
      <c r="AL277" s="5">
        <v>0.35170092233593198</v>
      </c>
      <c r="AM277" s="6">
        <v>0.32371599172562299</v>
      </c>
      <c r="AN277" s="5">
        <v>12.2257378142483</v>
      </c>
      <c r="AO277" s="5">
        <v>0.66533005623737096</v>
      </c>
      <c r="AP277" s="6">
        <v>0.68887243929967901</v>
      </c>
      <c r="AQ277" s="5">
        <v>4.8331092257293502</v>
      </c>
      <c r="AR277" s="5">
        <v>6.75425298284659</v>
      </c>
      <c r="AS277" s="6">
        <v>6.5609128629667799</v>
      </c>
      <c r="AT277" s="5">
        <v>4.1674722008305398</v>
      </c>
      <c r="AU277" s="5">
        <v>4.6937567316826003</v>
      </c>
      <c r="AV277" s="17">
        <v>6.1291497220818796</v>
      </c>
      <c r="AW277" s="18">
        <v>33.119638553525398</v>
      </c>
      <c r="AX277" s="5">
        <v>749.51947391958697</v>
      </c>
      <c r="AY277" s="6">
        <v>769.59715107045702</v>
      </c>
      <c r="AZ277" s="14">
        <v>3.6894787471880299</v>
      </c>
      <c r="BA277" s="5">
        <v>1.52887407226175</v>
      </c>
      <c r="BB277" s="6">
        <v>1.51353068355998</v>
      </c>
      <c r="BC277" s="5">
        <v>1.43365632626413</v>
      </c>
    </row>
    <row r="278" spans="1:55" x14ac:dyDescent="0.25">
      <c r="A278" s="3" t="s">
        <v>235</v>
      </c>
      <c r="B278" s="3" t="s">
        <v>42</v>
      </c>
      <c r="C278" s="4" t="s">
        <v>255</v>
      </c>
      <c r="D278" s="4" t="str">
        <f t="shared" si="13"/>
        <v>A11-7</v>
      </c>
      <c r="E278" s="4" t="str">
        <f>VLOOKUP(D278,'Subject characteristics'!$A$1:$D$53,2,FALSE)</f>
        <v>F</v>
      </c>
      <c r="F278" s="4">
        <f>VLOOKUP(D278,'Subject characteristics'!$A$1:$D$53,3,FALSE)</f>
        <v>55</v>
      </c>
      <c r="G278" s="4">
        <f>VLOOKUP(D278,'Subject characteristics'!$A$1:$D$53,4,FALSE)</f>
        <v>14</v>
      </c>
      <c r="H278" s="4">
        <v>1</v>
      </c>
      <c r="I278" s="4" t="str">
        <f t="shared" si="16"/>
        <v>d</v>
      </c>
      <c r="J278" s="4" t="str">
        <f t="shared" si="14"/>
        <v>case</v>
      </c>
      <c r="K278" s="5">
        <v>45.152051159692299</v>
      </c>
      <c r="L278" s="6">
        <v>45.7311704339267</v>
      </c>
      <c r="M278" s="5">
        <v>1.7908973771780099</v>
      </c>
      <c r="N278" s="5">
        <v>1048605.6494239999</v>
      </c>
      <c r="O278" s="6">
        <v>1119969.98584459</v>
      </c>
      <c r="P278" s="14">
        <v>9.0113497425240805</v>
      </c>
      <c r="Q278" s="5">
        <v>0.12239838062385899</v>
      </c>
      <c r="R278" s="6">
        <v>0.13962844987678799</v>
      </c>
      <c r="S278" s="5">
        <v>17.451312851802498</v>
      </c>
      <c r="T278" s="5" t="s">
        <v>224</v>
      </c>
      <c r="U278" s="6" t="s">
        <v>224</v>
      </c>
      <c r="V278" s="14" t="s">
        <v>224</v>
      </c>
      <c r="W278" s="5">
        <v>0.176960750100704</v>
      </c>
      <c r="X278" s="6">
        <v>0.176466857975698</v>
      </c>
      <c r="Y278" s="14">
        <v>0.39580743350126402</v>
      </c>
      <c r="Z278" s="5">
        <v>0.10073476419783201</v>
      </c>
      <c r="AA278" s="6">
        <v>0.10378001778575401</v>
      </c>
      <c r="AB278" s="5">
        <v>4.14977663021262</v>
      </c>
      <c r="AC278" s="5">
        <v>0.53893564308505904</v>
      </c>
      <c r="AD278" s="6">
        <v>0.56022315420436997</v>
      </c>
      <c r="AE278" s="14">
        <v>5.3737669905580496</v>
      </c>
      <c r="AF278" s="5">
        <v>5.7581730014491699</v>
      </c>
      <c r="AG278" s="6">
        <v>5.7448022537771903</v>
      </c>
      <c r="AH278" s="5">
        <v>0.32915132430104299</v>
      </c>
      <c r="AI278" s="5">
        <v>0.327076972826503</v>
      </c>
      <c r="AJ278" s="6">
        <v>0.32107682314874902</v>
      </c>
      <c r="AK278" s="14">
        <v>2.6428232867549299</v>
      </c>
      <c r="AL278" s="5">
        <v>0.358695510517274</v>
      </c>
      <c r="AM278" s="6">
        <v>0.36024980875831902</v>
      </c>
      <c r="AN278" s="5">
        <v>0.61016261466893995</v>
      </c>
      <c r="AO278" s="5">
        <v>1.0221109885767801</v>
      </c>
      <c r="AP278" s="6">
        <v>0.95967506479609899</v>
      </c>
      <c r="AQ278" s="5">
        <v>9.2007944593935402</v>
      </c>
      <c r="AR278" s="5">
        <v>7.3753629262349998</v>
      </c>
      <c r="AS278" s="6">
        <v>7.3968326615203503</v>
      </c>
      <c r="AT278" s="5">
        <v>0.41048367876502501</v>
      </c>
      <c r="AU278" s="5">
        <v>11.652300237560301</v>
      </c>
      <c r="AV278" s="17">
        <v>10.3668698290815</v>
      </c>
      <c r="AW278" s="18">
        <v>17.5354098886998</v>
      </c>
      <c r="AX278" s="5">
        <v>720.41302266316995</v>
      </c>
      <c r="AY278" s="6">
        <v>720.10653463903702</v>
      </c>
      <c r="AZ278" s="14">
        <v>6.0191027241649799E-2</v>
      </c>
      <c r="BA278" s="5">
        <v>1.7715830798946799</v>
      </c>
      <c r="BB278" s="6">
        <v>1.8205912245087901</v>
      </c>
      <c r="BC278" s="5">
        <v>3.80689425759022</v>
      </c>
    </row>
    <row r="279" spans="1:55" x14ac:dyDescent="0.25">
      <c r="A279" s="3" t="s">
        <v>235</v>
      </c>
      <c r="B279" s="3" t="s">
        <v>42</v>
      </c>
      <c r="C279" s="4" t="s">
        <v>255</v>
      </c>
      <c r="D279" s="4" t="str">
        <f t="shared" si="13"/>
        <v>A11-7</v>
      </c>
      <c r="E279" s="4" t="str">
        <f>VLOOKUP(D279,'Subject characteristics'!$A$1:$D$53,2,FALSE)</f>
        <v>F</v>
      </c>
      <c r="F279" s="4">
        <f>VLOOKUP(D279,'Subject characteristics'!$A$1:$D$53,3,FALSE)</f>
        <v>55</v>
      </c>
      <c r="G279" s="4">
        <f>VLOOKUP(D279,'Subject characteristics'!$A$1:$D$53,4,FALSE)</f>
        <v>14</v>
      </c>
      <c r="H279" s="4">
        <v>2</v>
      </c>
      <c r="I279" s="4" t="str">
        <f t="shared" si="16"/>
        <v>d</v>
      </c>
      <c r="J279" s="4" t="str">
        <f t="shared" si="14"/>
        <v>case</v>
      </c>
      <c r="K279" s="5">
        <v>46.3102897081612</v>
      </c>
      <c r="L279" s="6">
        <v>45.7311704339267</v>
      </c>
      <c r="M279" s="5">
        <v>1.7908973771780099</v>
      </c>
      <c r="N279" s="5">
        <v>1191334.3222651801</v>
      </c>
      <c r="O279" s="6">
        <v>1119969.98584459</v>
      </c>
      <c r="P279" s="14">
        <v>9.0113497425240805</v>
      </c>
      <c r="Q279" s="5">
        <v>0.15685851912971799</v>
      </c>
      <c r="R279" s="6">
        <v>0.13962844987678799</v>
      </c>
      <c r="S279" s="5">
        <v>17.451312851802498</v>
      </c>
      <c r="T279" s="5" t="s">
        <v>224</v>
      </c>
      <c r="U279" s="6" t="s">
        <v>224</v>
      </c>
      <c r="V279" s="14" t="s">
        <v>224</v>
      </c>
      <c r="W279" s="5">
        <v>0.175972965850691</v>
      </c>
      <c r="X279" s="6">
        <v>0.176466857975698</v>
      </c>
      <c r="Y279" s="14">
        <v>0.39580743350126402</v>
      </c>
      <c r="Z279" s="5">
        <v>0.10682527137367499</v>
      </c>
      <c r="AA279" s="6">
        <v>0.10378001778575401</v>
      </c>
      <c r="AB279" s="5">
        <v>4.14977663021262</v>
      </c>
      <c r="AC279" s="5">
        <v>0.58151066532368101</v>
      </c>
      <c r="AD279" s="6">
        <v>0.56022315420436997</v>
      </c>
      <c r="AE279" s="14">
        <v>5.3737669905580496</v>
      </c>
      <c r="AF279" s="5">
        <v>5.7314315061052099</v>
      </c>
      <c r="AG279" s="6">
        <v>5.7448022537771903</v>
      </c>
      <c r="AH279" s="5">
        <v>0.32915132430104299</v>
      </c>
      <c r="AI279" s="5">
        <v>0.31507667347099499</v>
      </c>
      <c r="AJ279" s="6">
        <v>0.32107682314874902</v>
      </c>
      <c r="AK279" s="14">
        <v>2.6428232867549299</v>
      </c>
      <c r="AL279" s="5">
        <v>0.36180410699936499</v>
      </c>
      <c r="AM279" s="6">
        <v>0.36024980875831902</v>
      </c>
      <c r="AN279" s="5">
        <v>0.61016261466893995</v>
      </c>
      <c r="AO279" s="5">
        <v>0.89723914101541202</v>
      </c>
      <c r="AP279" s="6">
        <v>0.95967506479609899</v>
      </c>
      <c r="AQ279" s="5">
        <v>9.2007944593935402</v>
      </c>
      <c r="AR279" s="5">
        <v>7.4183023968057</v>
      </c>
      <c r="AS279" s="6">
        <v>7.3968326615203503</v>
      </c>
      <c r="AT279" s="5">
        <v>0.41048367876502501</v>
      </c>
      <c r="AU279" s="5">
        <v>9.0814394206028499</v>
      </c>
      <c r="AV279" s="17">
        <v>10.3668698290815</v>
      </c>
      <c r="AW279" s="18">
        <v>17.5354098886998</v>
      </c>
      <c r="AX279" s="5">
        <v>719.800046614905</v>
      </c>
      <c r="AY279" s="6">
        <v>720.10653463903702</v>
      </c>
      <c r="AZ279" s="14">
        <v>6.0191027241649799E-2</v>
      </c>
      <c r="BA279" s="5">
        <v>1.8695993691229</v>
      </c>
      <c r="BB279" s="6">
        <v>1.8205912245087901</v>
      </c>
      <c r="BC279" s="5">
        <v>3.80689425759022</v>
      </c>
    </row>
    <row r="280" spans="1:55" x14ac:dyDescent="0.25">
      <c r="A280" s="3" t="s">
        <v>235</v>
      </c>
      <c r="B280" s="3" t="s">
        <v>52</v>
      </c>
      <c r="C280" s="4" t="s">
        <v>260</v>
      </c>
      <c r="D280" s="4" t="str">
        <f t="shared" si="13"/>
        <v>A11-7</v>
      </c>
      <c r="E280" s="4" t="str">
        <f>VLOOKUP(D280,'Subject characteristics'!$A$1:$D$53,2,FALSE)</f>
        <v>F</v>
      </c>
      <c r="F280" s="4">
        <f>VLOOKUP(D280,'Subject characteristics'!$A$1:$D$53,3,FALSE)</f>
        <v>55</v>
      </c>
      <c r="G280" s="4">
        <f>VLOOKUP(D280,'Subject characteristics'!$A$1:$D$53,4,FALSE)</f>
        <v>14</v>
      </c>
      <c r="H280" s="4">
        <v>1</v>
      </c>
      <c r="I280" s="4" t="str">
        <f t="shared" si="16"/>
        <v>e</v>
      </c>
      <c r="J280" s="4" t="str">
        <f t="shared" si="14"/>
        <v>case</v>
      </c>
      <c r="K280" s="5">
        <v>54.745117200277399</v>
      </c>
      <c r="L280" s="6">
        <v>55.668715085820203</v>
      </c>
      <c r="M280" s="5">
        <v>2.3463172338359999</v>
      </c>
      <c r="N280" s="5">
        <v>2312858.65556128</v>
      </c>
      <c r="O280" s="6">
        <v>2376367.5446657701</v>
      </c>
      <c r="P280" s="14">
        <v>3.7795135059988199</v>
      </c>
      <c r="Q280" s="5">
        <v>5.5692028114927003E-2</v>
      </c>
      <c r="R280" s="6">
        <v>6.2970639704947401E-2</v>
      </c>
      <c r="S280" s="5">
        <v>16.346524783746201</v>
      </c>
      <c r="T280" s="5" t="s">
        <v>224</v>
      </c>
      <c r="U280" s="6" t="s">
        <v>224</v>
      </c>
      <c r="V280" s="14" t="s">
        <v>224</v>
      </c>
      <c r="W280" s="5">
        <v>0.18559942980444699</v>
      </c>
      <c r="X280" s="6">
        <v>0.19053112525681901</v>
      </c>
      <c r="Y280" s="14">
        <v>3.6605413340405</v>
      </c>
      <c r="Z280" s="5">
        <v>9.7783472180492603E-2</v>
      </c>
      <c r="AA280" s="6">
        <v>0.100919881807999</v>
      </c>
      <c r="AB280" s="5">
        <v>4.3951230945915301</v>
      </c>
      <c r="AC280" s="5">
        <v>0.54272884492421702</v>
      </c>
      <c r="AD280" s="6">
        <v>0.54178065423996102</v>
      </c>
      <c r="AE280" s="14">
        <v>0.24750683046657901</v>
      </c>
      <c r="AF280" s="5">
        <v>5.7957132885998197</v>
      </c>
      <c r="AG280" s="6">
        <v>5.7790001657727297</v>
      </c>
      <c r="AH280" s="5">
        <v>0.40899678653188998</v>
      </c>
      <c r="AI280" s="5">
        <v>0.339452062548522</v>
      </c>
      <c r="AJ280" s="6">
        <v>0.33270200817879098</v>
      </c>
      <c r="AK280" s="14">
        <v>2.8692398007105702</v>
      </c>
      <c r="AL280" s="5">
        <v>0.29028820201681399</v>
      </c>
      <c r="AM280" s="6">
        <v>0.30311671305835303</v>
      </c>
      <c r="AN280" s="5">
        <v>5.9852372100991102</v>
      </c>
      <c r="AO280" s="5">
        <v>1.2144707182760801</v>
      </c>
      <c r="AP280" s="6">
        <v>1.14879338388106</v>
      </c>
      <c r="AQ280" s="5">
        <v>8.08515946776863</v>
      </c>
      <c r="AR280" s="5">
        <v>7.7518686061337103</v>
      </c>
      <c r="AS280" s="6">
        <v>7.9235694072526899</v>
      </c>
      <c r="AT280" s="5">
        <v>3.0645481743433201</v>
      </c>
      <c r="AU280" s="5" t="s">
        <v>224</v>
      </c>
      <c r="AV280" s="17" t="s">
        <v>224</v>
      </c>
      <c r="AW280" s="18" t="s">
        <v>224</v>
      </c>
      <c r="AX280" s="5">
        <v>716.93818664908395</v>
      </c>
      <c r="AY280" s="6">
        <v>709.97248900783495</v>
      </c>
      <c r="AZ280" s="14">
        <v>1.38751630917582</v>
      </c>
      <c r="BA280" s="5">
        <v>1.5624083958908399</v>
      </c>
      <c r="BB280" s="6">
        <v>1.5686323648446301</v>
      </c>
      <c r="BC280" s="5">
        <v>0.56112710049174996</v>
      </c>
    </row>
    <row r="281" spans="1:55" x14ac:dyDescent="0.25">
      <c r="A281" s="3" t="s">
        <v>235</v>
      </c>
      <c r="B281" s="3" t="s">
        <v>52</v>
      </c>
      <c r="C281" s="4" t="s">
        <v>260</v>
      </c>
      <c r="D281" s="4" t="str">
        <f t="shared" si="13"/>
        <v>A11-7</v>
      </c>
      <c r="E281" s="4" t="str">
        <f>VLOOKUP(D281,'Subject characteristics'!$A$1:$D$53,2,FALSE)</f>
        <v>F</v>
      </c>
      <c r="F281" s="4">
        <f>VLOOKUP(D281,'Subject characteristics'!$A$1:$D$53,3,FALSE)</f>
        <v>55</v>
      </c>
      <c r="G281" s="4">
        <f>VLOOKUP(D281,'Subject characteristics'!$A$1:$D$53,4,FALSE)</f>
        <v>14</v>
      </c>
      <c r="H281" s="4">
        <v>2</v>
      </c>
      <c r="I281" s="4" t="str">
        <f t="shared" si="16"/>
        <v>e</v>
      </c>
      <c r="J281" s="4" t="str">
        <f t="shared" si="14"/>
        <v>case</v>
      </c>
      <c r="K281" s="5">
        <v>56.592312971362901</v>
      </c>
      <c r="L281" s="6">
        <v>55.668715085820203</v>
      </c>
      <c r="M281" s="5">
        <v>2.3463172338359999</v>
      </c>
      <c r="N281" s="5">
        <v>2439876.4337702501</v>
      </c>
      <c r="O281" s="6">
        <v>2376367.5446657701</v>
      </c>
      <c r="P281" s="14">
        <v>3.7795135059988199</v>
      </c>
      <c r="Q281" s="5">
        <v>7.0249251294967702E-2</v>
      </c>
      <c r="R281" s="6">
        <v>6.2970639704947401E-2</v>
      </c>
      <c r="S281" s="5">
        <v>16.346524783746201</v>
      </c>
      <c r="T281" s="5" t="s">
        <v>224</v>
      </c>
      <c r="U281" s="6" t="s">
        <v>224</v>
      </c>
      <c r="V281" s="14" t="s">
        <v>224</v>
      </c>
      <c r="W281" s="5">
        <v>0.19546282070919099</v>
      </c>
      <c r="X281" s="6">
        <v>0.19053112525681901</v>
      </c>
      <c r="Y281" s="14">
        <v>3.6605413340405</v>
      </c>
      <c r="Z281" s="5">
        <v>0.104056291435506</v>
      </c>
      <c r="AA281" s="6">
        <v>0.100919881807999</v>
      </c>
      <c r="AB281" s="5">
        <v>4.3951230945915301</v>
      </c>
      <c r="AC281" s="5">
        <v>0.54083246355570602</v>
      </c>
      <c r="AD281" s="6">
        <v>0.54178065423996102</v>
      </c>
      <c r="AE281" s="14">
        <v>0.24750683046657901</v>
      </c>
      <c r="AF281" s="5">
        <v>5.7622870429456299</v>
      </c>
      <c r="AG281" s="6">
        <v>5.7790001657727297</v>
      </c>
      <c r="AH281" s="5">
        <v>0.40899678653188998</v>
      </c>
      <c r="AI281" s="5">
        <v>0.32595195380906</v>
      </c>
      <c r="AJ281" s="6">
        <v>0.33270200817879098</v>
      </c>
      <c r="AK281" s="14">
        <v>2.8692398007105702</v>
      </c>
      <c r="AL281" s="5">
        <v>0.31594522409989201</v>
      </c>
      <c r="AM281" s="6">
        <v>0.30311671305835303</v>
      </c>
      <c r="AN281" s="5">
        <v>5.9852372100991102</v>
      </c>
      <c r="AO281" s="5">
        <v>1.0831160494860299</v>
      </c>
      <c r="AP281" s="6">
        <v>1.14879338388106</v>
      </c>
      <c r="AQ281" s="5">
        <v>8.08515946776863</v>
      </c>
      <c r="AR281" s="5">
        <v>8.0952702083716694</v>
      </c>
      <c r="AS281" s="6">
        <v>7.9235694072526899</v>
      </c>
      <c r="AT281" s="5">
        <v>3.0645481743433201</v>
      </c>
      <c r="AU281" s="5">
        <v>7.5645427124811597</v>
      </c>
      <c r="AV281" s="17" t="s">
        <v>224</v>
      </c>
      <c r="AW281" s="18" t="s">
        <v>224</v>
      </c>
      <c r="AX281" s="5">
        <v>703.00679136658596</v>
      </c>
      <c r="AY281" s="6">
        <v>709.97248900783495</v>
      </c>
      <c r="AZ281" s="14">
        <v>1.38751630917582</v>
      </c>
      <c r="BA281" s="5">
        <v>1.5748563337984101</v>
      </c>
      <c r="BB281" s="6">
        <v>1.5686323648446301</v>
      </c>
      <c r="BC281" s="5">
        <v>0.56112710049174996</v>
      </c>
    </row>
    <row r="282" spans="1:55" x14ac:dyDescent="0.25">
      <c r="A282" s="3" t="s">
        <v>235</v>
      </c>
      <c r="B282" s="3" t="s">
        <v>62</v>
      </c>
      <c r="C282" s="4" t="s">
        <v>265</v>
      </c>
      <c r="D282" s="4" t="str">
        <f t="shared" si="13"/>
        <v>A11-7</v>
      </c>
      <c r="E282" s="4" t="str">
        <f>VLOOKUP(D282,'Subject characteristics'!$A$1:$D$53,2,FALSE)</f>
        <v>F</v>
      </c>
      <c r="F282" s="4">
        <f>VLOOKUP(D282,'Subject characteristics'!$A$1:$D$53,3,FALSE)</f>
        <v>55</v>
      </c>
      <c r="G282" s="4">
        <f>VLOOKUP(D282,'Subject characteristics'!$A$1:$D$53,4,FALSE)</f>
        <v>14</v>
      </c>
      <c r="H282" s="4">
        <v>1</v>
      </c>
      <c r="I282" s="4" t="str">
        <f t="shared" si="16"/>
        <v>f</v>
      </c>
      <c r="J282" s="4" t="str">
        <f t="shared" si="14"/>
        <v>case</v>
      </c>
      <c r="K282" s="5">
        <v>77.430083828482594</v>
      </c>
      <c r="L282" s="6">
        <v>77.448374452933706</v>
      </c>
      <c r="M282" s="5">
        <v>3.3398827729876998E-2</v>
      </c>
      <c r="N282" s="5">
        <v>869687.96116005804</v>
      </c>
      <c r="O282" s="6">
        <v>890843.40903333796</v>
      </c>
      <c r="P282" s="14">
        <v>3.3584265199799499</v>
      </c>
      <c r="Q282" s="5">
        <v>0.13550765953271199</v>
      </c>
      <c r="R282" s="6">
        <v>0.14289535650202001</v>
      </c>
      <c r="S282" s="5">
        <v>7.3114910830221902</v>
      </c>
      <c r="T282" s="5" t="s">
        <v>224</v>
      </c>
      <c r="U282" s="6" t="s">
        <v>224</v>
      </c>
      <c r="V282" s="14" t="s">
        <v>224</v>
      </c>
      <c r="W282" s="5">
        <v>0.22720988651386001</v>
      </c>
      <c r="X282" s="6">
        <v>0.236418865352851</v>
      </c>
      <c r="Y282" s="14">
        <v>5.5086394016278302</v>
      </c>
      <c r="Z282" s="5">
        <v>9.90745239833907E-2</v>
      </c>
      <c r="AA282" s="6">
        <v>0.101749979356115</v>
      </c>
      <c r="AB282" s="5">
        <v>3.7185907039738599</v>
      </c>
      <c r="AC282" s="5">
        <v>0.48754876835119099</v>
      </c>
      <c r="AD282" s="6">
        <v>0.49184295842183601</v>
      </c>
      <c r="AE282" s="14">
        <v>1.23472375345158</v>
      </c>
      <c r="AF282" s="5">
        <v>6.4301878016447498</v>
      </c>
      <c r="AG282" s="6">
        <v>6.5648683958695004</v>
      </c>
      <c r="AH282" s="5">
        <v>2.9013090812443698</v>
      </c>
      <c r="AI282" s="5">
        <v>0.38257578674978499</v>
      </c>
      <c r="AJ282" s="6">
        <v>0.38276327617138201</v>
      </c>
      <c r="AK282" s="14">
        <v>6.9272602501816202E-2</v>
      </c>
      <c r="AL282" s="5">
        <v>0.358695510517274</v>
      </c>
      <c r="AM282" s="6">
        <v>0.37501402709265802</v>
      </c>
      <c r="AN282" s="5">
        <v>6.1538677999946696</v>
      </c>
      <c r="AO282" s="5">
        <v>0.96586927773578102</v>
      </c>
      <c r="AP282" s="6">
        <v>1.00863937332484</v>
      </c>
      <c r="AQ282" s="5">
        <v>5.9967963620789702</v>
      </c>
      <c r="AR282" s="5">
        <v>25.008274101240101</v>
      </c>
      <c r="AS282" s="6">
        <v>25.597696265778499</v>
      </c>
      <c r="AT282" s="5">
        <v>3.2564212435315798</v>
      </c>
      <c r="AU282" s="5">
        <v>7.5645427124811597</v>
      </c>
      <c r="AV282" s="17">
        <v>11.2100946941147</v>
      </c>
      <c r="AW282" s="18">
        <v>45.990593259386401</v>
      </c>
      <c r="AX282" s="5">
        <v>651.11797759258195</v>
      </c>
      <c r="AY282" s="6">
        <v>642.76726021047705</v>
      </c>
      <c r="AZ282" s="14">
        <v>1.8373209882299</v>
      </c>
      <c r="BA282" s="5">
        <v>2.0214380949194202</v>
      </c>
      <c r="BB282" s="6">
        <v>2.0479528918100902</v>
      </c>
      <c r="BC282" s="5">
        <v>1.8309789017272999</v>
      </c>
    </row>
    <row r="283" spans="1:55" x14ac:dyDescent="0.25">
      <c r="A283" s="3" t="s">
        <v>235</v>
      </c>
      <c r="B283" s="3" t="s">
        <v>62</v>
      </c>
      <c r="C283" s="4" t="s">
        <v>265</v>
      </c>
      <c r="D283" s="4" t="str">
        <f t="shared" si="13"/>
        <v>A11-7</v>
      </c>
      <c r="E283" s="4" t="str">
        <f>VLOOKUP(D283,'Subject characteristics'!$A$1:$D$53,2,FALSE)</f>
        <v>F</v>
      </c>
      <c r="F283" s="4">
        <f>VLOOKUP(D283,'Subject characteristics'!$A$1:$D$53,3,FALSE)</f>
        <v>55</v>
      </c>
      <c r="G283" s="4">
        <f>VLOOKUP(D283,'Subject characteristics'!$A$1:$D$53,4,FALSE)</f>
        <v>14</v>
      </c>
      <c r="H283" s="4">
        <v>2</v>
      </c>
      <c r="I283" s="4" t="str">
        <f t="shared" si="16"/>
        <v>f</v>
      </c>
      <c r="J283" s="4" t="str">
        <f t="shared" si="14"/>
        <v>case</v>
      </c>
      <c r="K283" s="5">
        <v>77.466665077384903</v>
      </c>
      <c r="L283" s="6">
        <v>77.448374452933706</v>
      </c>
      <c r="M283" s="5">
        <v>3.3398827729876998E-2</v>
      </c>
      <c r="N283" s="5">
        <v>911998.85690661694</v>
      </c>
      <c r="O283" s="6">
        <v>890843.40903333796</v>
      </c>
      <c r="P283" s="14">
        <v>3.3584265199799499</v>
      </c>
      <c r="Q283" s="5">
        <v>0.150283053471328</v>
      </c>
      <c r="R283" s="6">
        <v>0.14289535650202001</v>
      </c>
      <c r="S283" s="5">
        <v>7.3114910830221902</v>
      </c>
      <c r="T283" s="5" t="s">
        <v>224</v>
      </c>
      <c r="U283" s="6" t="s">
        <v>224</v>
      </c>
      <c r="V283" s="14" t="s">
        <v>224</v>
      </c>
      <c r="W283" s="5">
        <v>0.245627844191843</v>
      </c>
      <c r="X283" s="6">
        <v>0.236418865352851</v>
      </c>
      <c r="Y283" s="14">
        <v>5.5086394016278302</v>
      </c>
      <c r="Z283" s="5">
        <v>0.104425434728841</v>
      </c>
      <c r="AA283" s="6">
        <v>0.101749979356115</v>
      </c>
      <c r="AB283" s="5">
        <v>3.7185907039738599</v>
      </c>
      <c r="AC283" s="5">
        <v>0.49613714849247997</v>
      </c>
      <c r="AD283" s="6">
        <v>0.49184295842183601</v>
      </c>
      <c r="AE283" s="14">
        <v>1.23472375345158</v>
      </c>
      <c r="AF283" s="5">
        <v>6.6995489900942404</v>
      </c>
      <c r="AG283" s="6">
        <v>6.5648683958695004</v>
      </c>
      <c r="AH283" s="5">
        <v>2.9013090812443698</v>
      </c>
      <c r="AI283" s="5">
        <v>0.38295076559298002</v>
      </c>
      <c r="AJ283" s="6">
        <v>0.38276327617138201</v>
      </c>
      <c r="AK283" s="14">
        <v>6.9272602501816202E-2</v>
      </c>
      <c r="AL283" s="5">
        <v>0.39133254366804199</v>
      </c>
      <c r="AM283" s="6">
        <v>0.37501402709265802</v>
      </c>
      <c r="AN283" s="5">
        <v>6.1538677999946696</v>
      </c>
      <c r="AO283" s="5">
        <v>1.05140946891389</v>
      </c>
      <c r="AP283" s="6">
        <v>1.00863937332484</v>
      </c>
      <c r="AQ283" s="5">
        <v>5.9967963620789702</v>
      </c>
      <c r="AR283" s="5">
        <v>26.187118430316801</v>
      </c>
      <c r="AS283" s="6">
        <v>25.597696265778499</v>
      </c>
      <c r="AT283" s="5">
        <v>3.2564212435315798</v>
      </c>
      <c r="AU283" s="5">
        <v>14.8556466757484</v>
      </c>
      <c r="AV283" s="17">
        <v>11.2100946941147</v>
      </c>
      <c r="AW283" s="18">
        <v>45.990593259386401</v>
      </c>
      <c r="AX283" s="5">
        <v>634.41654282837203</v>
      </c>
      <c r="AY283" s="6">
        <v>642.76726021047705</v>
      </c>
      <c r="AZ283" s="14">
        <v>1.8373209882299</v>
      </c>
      <c r="BA283" s="5">
        <v>2.0744676887007598</v>
      </c>
      <c r="BB283" s="6">
        <v>2.0479528918100902</v>
      </c>
      <c r="BC283" s="5">
        <v>1.8309789017272999</v>
      </c>
    </row>
    <row r="284" spans="1:55" x14ac:dyDescent="0.25">
      <c r="A284" s="3" t="s">
        <v>197</v>
      </c>
      <c r="B284" s="3" t="s">
        <v>4</v>
      </c>
      <c r="C284" s="4" t="s">
        <v>198</v>
      </c>
      <c r="D284" s="4" t="str">
        <f t="shared" si="13"/>
        <v>A11-8</v>
      </c>
      <c r="E284" s="4" t="str">
        <f>VLOOKUP(D284,'Subject characteristics'!$A$1:$D$53,2,FALSE)</f>
        <v>M</v>
      </c>
      <c r="F284" s="4">
        <f>VLOOKUP(D284,'Subject characteristics'!$A$1:$D$53,3,FALSE)</f>
        <v>43</v>
      </c>
      <c r="G284" s="4">
        <f>VLOOKUP(D284,'Subject characteristics'!$A$1:$D$53,4,FALSE)</f>
        <v>7</v>
      </c>
      <c r="H284" s="4">
        <v>1</v>
      </c>
      <c r="I284" s="4" t="str">
        <f t="shared" ref="I284:I307" si="17">RIGHT(C284,1)</f>
        <v>a</v>
      </c>
      <c r="J284" s="4" t="str">
        <f t="shared" si="14"/>
        <v>case</v>
      </c>
      <c r="K284" s="5">
        <v>86.141245162974997</v>
      </c>
      <c r="L284" s="6">
        <v>85.463733670327997</v>
      </c>
      <c r="M284" s="5">
        <v>1.1211140684082801</v>
      </c>
      <c r="N284" s="5">
        <v>1053917.3289105101</v>
      </c>
      <c r="O284" s="6">
        <v>1053834.93579432</v>
      </c>
      <c r="P284" s="14">
        <v>1.10568988000908E-2</v>
      </c>
      <c r="Q284" s="5">
        <v>6.4754477011353798E-2</v>
      </c>
      <c r="R284" s="6">
        <v>4.6449479445186903E-2</v>
      </c>
      <c r="S284" s="5">
        <v>55.731896517436901</v>
      </c>
      <c r="T284" s="5" t="s">
        <v>224</v>
      </c>
      <c r="U284" s="6" t="s">
        <v>224</v>
      </c>
      <c r="V284" s="14" t="s">
        <v>224</v>
      </c>
      <c r="W284" s="5">
        <v>0.22531582232658801</v>
      </c>
      <c r="X284" s="6">
        <v>0.23131548675404301</v>
      </c>
      <c r="Y284" s="14">
        <v>3.6680668994793999</v>
      </c>
      <c r="Z284" s="5">
        <v>5.09494999574037E-2</v>
      </c>
      <c r="AA284" s="6">
        <v>4.8811092945706701E-2</v>
      </c>
      <c r="AB284" s="5">
        <v>6.1956494216987599</v>
      </c>
      <c r="AC284" s="5">
        <v>0.762726462730689</v>
      </c>
      <c r="AD284" s="6">
        <v>0.72033225429155601</v>
      </c>
      <c r="AE284" s="14">
        <v>8.3231681190867306</v>
      </c>
      <c r="AF284" s="5">
        <v>8.7273671331747291</v>
      </c>
      <c r="AG284" s="6">
        <v>8.8520798106379601</v>
      </c>
      <c r="AH284" s="5">
        <v>1.9924171905500101</v>
      </c>
      <c r="AI284" s="5">
        <v>0.62842607042062304</v>
      </c>
      <c r="AJ284" s="6">
        <v>0.62285101845218205</v>
      </c>
      <c r="AK284" s="14">
        <v>1.26584269289582</v>
      </c>
      <c r="AL284" s="5">
        <v>0.31059448023839997</v>
      </c>
      <c r="AM284" s="6">
        <v>0.29405739906738598</v>
      </c>
      <c r="AN284" s="5">
        <v>7.9531970793067099</v>
      </c>
      <c r="AO284" s="5">
        <v>0.13949728462546099</v>
      </c>
      <c r="AP284" s="6">
        <v>0.14344920468757599</v>
      </c>
      <c r="AQ284" s="5">
        <v>3.8960543290776801</v>
      </c>
      <c r="AR284" s="5">
        <v>12.459421100785301</v>
      </c>
      <c r="AS284" s="6">
        <v>12.531101432675401</v>
      </c>
      <c r="AT284" s="5">
        <v>0.80895760088608004</v>
      </c>
      <c r="AU284" s="5">
        <v>13.1356148188852</v>
      </c>
      <c r="AV284" s="17">
        <v>14.878863355045199</v>
      </c>
      <c r="AW284" s="18">
        <v>16.569314897220501</v>
      </c>
      <c r="AX284" s="5">
        <v>524.23425136908895</v>
      </c>
      <c r="AY284" s="6">
        <v>546.18508612496305</v>
      </c>
      <c r="AZ284" s="14">
        <v>5.6836352741542804</v>
      </c>
      <c r="BA284" s="5">
        <v>4.8446724773973697</v>
      </c>
      <c r="BB284" s="6">
        <v>4.7480791281953296</v>
      </c>
      <c r="BC284" s="5">
        <v>2.87702923199793</v>
      </c>
    </row>
    <row r="285" spans="1:55" x14ac:dyDescent="0.25">
      <c r="A285" s="3" t="s">
        <v>197</v>
      </c>
      <c r="B285" s="3" t="s">
        <v>4</v>
      </c>
      <c r="C285" s="4" t="s">
        <v>198</v>
      </c>
      <c r="D285" s="4" t="str">
        <f t="shared" si="13"/>
        <v>A11-8</v>
      </c>
      <c r="E285" s="4" t="str">
        <f>VLOOKUP(D285,'Subject characteristics'!$A$1:$D$53,2,FALSE)</f>
        <v>M</v>
      </c>
      <c r="F285" s="4">
        <f>VLOOKUP(D285,'Subject characteristics'!$A$1:$D$53,3,FALSE)</f>
        <v>43</v>
      </c>
      <c r="G285" s="4">
        <f>VLOOKUP(D285,'Subject characteristics'!$A$1:$D$53,4,FALSE)</f>
        <v>7</v>
      </c>
      <c r="H285" s="4">
        <v>2</v>
      </c>
      <c r="I285" s="4" t="str">
        <f t="shared" si="17"/>
        <v>a</v>
      </c>
      <c r="J285" s="4" t="str">
        <f t="shared" si="14"/>
        <v>case</v>
      </c>
      <c r="K285" s="5">
        <v>84.786222177680997</v>
      </c>
      <c r="L285" s="6">
        <v>85.463733670327997</v>
      </c>
      <c r="M285" s="5">
        <v>1.1211140684082801</v>
      </c>
      <c r="N285" s="5">
        <v>1053752.5426781201</v>
      </c>
      <c r="O285" s="6">
        <v>1053834.93579432</v>
      </c>
      <c r="P285" s="14">
        <v>1.10568988000908E-2</v>
      </c>
      <c r="Q285" s="5">
        <v>2.8144481879020002E-2</v>
      </c>
      <c r="R285" s="6">
        <v>4.6449479445186903E-2</v>
      </c>
      <c r="S285" s="5">
        <v>55.731896517436901</v>
      </c>
      <c r="T285" s="5">
        <v>5.5632695033099498E-2</v>
      </c>
      <c r="U285" s="6" t="s">
        <v>224</v>
      </c>
      <c r="V285" s="14" t="s">
        <v>224</v>
      </c>
      <c r="W285" s="5">
        <v>0.23731515118149801</v>
      </c>
      <c r="X285" s="6">
        <v>0.23131548675404301</v>
      </c>
      <c r="Y285" s="14">
        <v>3.6680668994793999</v>
      </c>
      <c r="Z285" s="5">
        <v>4.6672685934009799E-2</v>
      </c>
      <c r="AA285" s="6">
        <v>4.8811092945706701E-2</v>
      </c>
      <c r="AB285" s="5">
        <v>6.1956494216987599</v>
      </c>
      <c r="AC285" s="5">
        <v>0.67793804585242301</v>
      </c>
      <c r="AD285" s="6">
        <v>0.72033225429155601</v>
      </c>
      <c r="AE285" s="14">
        <v>8.3231681190867306</v>
      </c>
      <c r="AF285" s="5">
        <v>8.9767924881011893</v>
      </c>
      <c r="AG285" s="6">
        <v>8.8520798106379601</v>
      </c>
      <c r="AH285" s="5">
        <v>1.9924171905500101</v>
      </c>
      <c r="AI285" s="5">
        <v>0.61727596648374095</v>
      </c>
      <c r="AJ285" s="6">
        <v>0.62285101845218205</v>
      </c>
      <c r="AK285" s="14">
        <v>1.26584269289582</v>
      </c>
      <c r="AL285" s="5">
        <v>0.27752031789637199</v>
      </c>
      <c r="AM285" s="6">
        <v>0.29405739906738598</v>
      </c>
      <c r="AN285" s="5">
        <v>7.9531970793067099</v>
      </c>
      <c r="AO285" s="5">
        <v>0.147401124749691</v>
      </c>
      <c r="AP285" s="6">
        <v>0.14344920468757599</v>
      </c>
      <c r="AQ285" s="5">
        <v>3.8960543290776801</v>
      </c>
      <c r="AR285" s="5">
        <v>12.602781764565499</v>
      </c>
      <c r="AS285" s="6">
        <v>12.531101432675401</v>
      </c>
      <c r="AT285" s="5">
        <v>0.80895760088608004</v>
      </c>
      <c r="AU285" s="5">
        <v>16.6221118912053</v>
      </c>
      <c r="AV285" s="17">
        <v>14.878863355045199</v>
      </c>
      <c r="AW285" s="18">
        <v>16.569314897220501</v>
      </c>
      <c r="AX285" s="5">
        <v>568.13592088083794</v>
      </c>
      <c r="AY285" s="6">
        <v>546.18508612496305</v>
      </c>
      <c r="AZ285" s="14">
        <v>5.6836352741542804</v>
      </c>
      <c r="BA285" s="5">
        <v>4.6514857789932798</v>
      </c>
      <c r="BB285" s="6">
        <v>4.7480791281953296</v>
      </c>
      <c r="BC285" s="5">
        <v>2.87702923199793</v>
      </c>
    </row>
    <row r="286" spans="1:55" x14ac:dyDescent="0.25">
      <c r="A286" s="3" t="s">
        <v>197</v>
      </c>
      <c r="B286" s="3" t="s">
        <v>14</v>
      </c>
      <c r="C286" s="4" t="s">
        <v>203</v>
      </c>
      <c r="D286" s="4" t="str">
        <f t="shared" si="13"/>
        <v>A11-8</v>
      </c>
      <c r="E286" s="4" t="str">
        <f>VLOOKUP(D286,'Subject characteristics'!$A$1:$D$53,2,FALSE)</f>
        <v>M</v>
      </c>
      <c r="F286" s="4">
        <f>VLOOKUP(D286,'Subject characteristics'!$A$1:$D$53,3,FALSE)</f>
        <v>43</v>
      </c>
      <c r="G286" s="4">
        <f>VLOOKUP(D286,'Subject characteristics'!$A$1:$D$53,4,FALSE)</f>
        <v>7</v>
      </c>
      <c r="H286" s="4">
        <v>1</v>
      </c>
      <c r="I286" s="4" t="str">
        <f t="shared" si="17"/>
        <v>b</v>
      </c>
      <c r="J286" s="4" t="str">
        <f t="shared" si="14"/>
        <v>case</v>
      </c>
      <c r="K286" s="5">
        <v>70.119539224841802</v>
      </c>
      <c r="L286" s="6">
        <v>68.770002123688897</v>
      </c>
      <c r="M286" s="5">
        <v>2.7752415478239998</v>
      </c>
      <c r="N286" s="5">
        <v>1200483.6413272501</v>
      </c>
      <c r="O286" s="6">
        <v>1195357.4524474</v>
      </c>
      <c r="P286" s="14">
        <v>0.60647347137248697</v>
      </c>
      <c r="Q286" s="5">
        <v>2.1160899501791099E-2</v>
      </c>
      <c r="R286" s="6">
        <v>4.4699404006284499E-2</v>
      </c>
      <c r="S286" s="5">
        <v>74.471848223199004</v>
      </c>
      <c r="T286" s="5" t="s">
        <v>224</v>
      </c>
      <c r="U286" s="6" t="s">
        <v>224</v>
      </c>
      <c r="V286" s="14" t="s">
        <v>224</v>
      </c>
      <c r="W286" s="5">
        <v>0.240192939166751</v>
      </c>
      <c r="X286" s="6">
        <v>0.239593447255985</v>
      </c>
      <c r="Y286" s="14">
        <v>0.353853413124535</v>
      </c>
      <c r="Z286" s="5">
        <v>5.0236402032812801E-2</v>
      </c>
      <c r="AA286" s="6">
        <v>4.63183834728082E-2</v>
      </c>
      <c r="AB286" s="5">
        <v>11.9626691817534</v>
      </c>
      <c r="AC286" s="5">
        <v>0.74057412399382405</v>
      </c>
      <c r="AD286" s="6">
        <v>0.72139787047775505</v>
      </c>
      <c r="AE286" s="14">
        <v>3.7592733369132998</v>
      </c>
      <c r="AF286" s="5">
        <v>8.1598043144634502</v>
      </c>
      <c r="AG286" s="6">
        <v>8.2243956464576105</v>
      </c>
      <c r="AH286" s="5">
        <v>1.1106705178663501</v>
      </c>
      <c r="AI286" s="5">
        <v>0.68253711665303995</v>
      </c>
      <c r="AJ286" s="6">
        <v>0.67613375923869101</v>
      </c>
      <c r="AK286" s="14">
        <v>1.3393377828509601</v>
      </c>
      <c r="AL286" s="5">
        <v>0.35773567850226801</v>
      </c>
      <c r="AM286" s="6">
        <v>0.32241051854136898</v>
      </c>
      <c r="AN286" s="5">
        <v>15.494941212127999</v>
      </c>
      <c r="AO286" s="5">
        <v>0.15528863088051101</v>
      </c>
      <c r="AP286" s="6">
        <v>0.151344877815101</v>
      </c>
      <c r="AQ286" s="5">
        <v>3.6851653998934299</v>
      </c>
      <c r="AR286" s="5">
        <v>11.517837005693201</v>
      </c>
      <c r="AS286" s="6">
        <v>11.4004363076524</v>
      </c>
      <c r="AT286" s="5">
        <v>1.45634478296253</v>
      </c>
      <c r="AU286" s="5">
        <v>15.204283636380399</v>
      </c>
      <c r="AV286" s="17">
        <v>15.6822678655173</v>
      </c>
      <c r="AW286" s="18">
        <v>4.3104210771213998</v>
      </c>
      <c r="AX286" s="5">
        <v>488.14094980609099</v>
      </c>
      <c r="AY286" s="6">
        <v>482.14192068203403</v>
      </c>
      <c r="AZ286" s="14">
        <v>1.7596288529133399</v>
      </c>
      <c r="BA286" s="5">
        <v>4.7639337817560801</v>
      </c>
      <c r="BB286" s="6">
        <v>4.72177218405084</v>
      </c>
      <c r="BC286" s="5">
        <v>1.2627780621748601</v>
      </c>
    </row>
    <row r="287" spans="1:55" x14ac:dyDescent="0.25">
      <c r="A287" s="3" t="s">
        <v>197</v>
      </c>
      <c r="B287" s="3" t="s">
        <v>14</v>
      </c>
      <c r="C287" s="4" t="s">
        <v>203</v>
      </c>
      <c r="D287" s="4" t="str">
        <f t="shared" si="13"/>
        <v>A11-8</v>
      </c>
      <c r="E287" s="4" t="str">
        <f>VLOOKUP(D287,'Subject characteristics'!$A$1:$D$53,2,FALSE)</f>
        <v>M</v>
      </c>
      <c r="F287" s="4">
        <f>VLOOKUP(D287,'Subject characteristics'!$A$1:$D$53,3,FALSE)</f>
        <v>43</v>
      </c>
      <c r="G287" s="4">
        <f>VLOOKUP(D287,'Subject characteristics'!$A$1:$D$53,4,FALSE)</f>
        <v>7</v>
      </c>
      <c r="H287" s="4">
        <v>2</v>
      </c>
      <c r="I287" s="4" t="str">
        <f t="shared" si="17"/>
        <v>b</v>
      </c>
      <c r="J287" s="4" t="str">
        <f t="shared" si="14"/>
        <v>case</v>
      </c>
      <c r="K287" s="5">
        <v>67.420465022536007</v>
      </c>
      <c r="L287" s="6">
        <v>68.770002123688897</v>
      </c>
      <c r="M287" s="5">
        <v>2.7752415478239998</v>
      </c>
      <c r="N287" s="5">
        <v>1190231.2635675501</v>
      </c>
      <c r="O287" s="6">
        <v>1195357.4524474</v>
      </c>
      <c r="P287" s="14">
        <v>0.60647347137248697</v>
      </c>
      <c r="Q287" s="5">
        <v>6.8237908510777906E-2</v>
      </c>
      <c r="R287" s="6">
        <v>4.4699404006284499E-2</v>
      </c>
      <c r="S287" s="5">
        <v>74.471848223199004</v>
      </c>
      <c r="T287" s="5" t="s">
        <v>224</v>
      </c>
      <c r="U287" s="6" t="s">
        <v>224</v>
      </c>
      <c r="V287" s="14" t="s">
        <v>224</v>
      </c>
      <c r="W287" s="5">
        <v>0.238993955345219</v>
      </c>
      <c r="X287" s="6">
        <v>0.239593447255985</v>
      </c>
      <c r="Y287" s="14">
        <v>0.353853413124535</v>
      </c>
      <c r="Z287" s="5">
        <v>4.2400364912803599E-2</v>
      </c>
      <c r="AA287" s="6">
        <v>4.63183834728082E-2</v>
      </c>
      <c r="AB287" s="5">
        <v>11.9626691817534</v>
      </c>
      <c r="AC287" s="5">
        <v>0.70222161696168495</v>
      </c>
      <c r="AD287" s="6">
        <v>0.72139787047775505</v>
      </c>
      <c r="AE287" s="14">
        <v>3.7592733369132998</v>
      </c>
      <c r="AF287" s="5">
        <v>8.2889869784517707</v>
      </c>
      <c r="AG287" s="6">
        <v>8.2243956464576105</v>
      </c>
      <c r="AH287" s="5">
        <v>1.1106705178663501</v>
      </c>
      <c r="AI287" s="5">
        <v>0.66973040182434196</v>
      </c>
      <c r="AJ287" s="6">
        <v>0.67613375923869101</v>
      </c>
      <c r="AK287" s="14">
        <v>1.3393377828509601</v>
      </c>
      <c r="AL287" s="5">
        <v>0.28708535858047002</v>
      </c>
      <c r="AM287" s="6">
        <v>0.32241051854136898</v>
      </c>
      <c r="AN287" s="5">
        <v>15.494941212127999</v>
      </c>
      <c r="AO287" s="5">
        <v>0.147401124749691</v>
      </c>
      <c r="AP287" s="6">
        <v>0.151344877815101</v>
      </c>
      <c r="AQ287" s="5">
        <v>3.6851653998934299</v>
      </c>
      <c r="AR287" s="5">
        <v>11.283035609611501</v>
      </c>
      <c r="AS287" s="6">
        <v>11.4004363076524</v>
      </c>
      <c r="AT287" s="5">
        <v>1.45634478296253</v>
      </c>
      <c r="AU287" s="5">
        <v>16.160252094654201</v>
      </c>
      <c r="AV287" s="17">
        <v>15.6822678655173</v>
      </c>
      <c r="AW287" s="18">
        <v>4.3104210771213998</v>
      </c>
      <c r="AX287" s="5">
        <v>476.14289155797798</v>
      </c>
      <c r="AY287" s="6">
        <v>482.14192068203403</v>
      </c>
      <c r="AZ287" s="14">
        <v>1.7596288529133399</v>
      </c>
      <c r="BA287" s="5">
        <v>4.6796105863455999</v>
      </c>
      <c r="BB287" s="6">
        <v>4.72177218405084</v>
      </c>
      <c r="BC287" s="5">
        <v>1.2627780621748601</v>
      </c>
    </row>
    <row r="288" spans="1:55" x14ac:dyDescent="0.25">
      <c r="A288" s="3" t="s">
        <v>197</v>
      </c>
      <c r="B288" s="3" t="s">
        <v>24</v>
      </c>
      <c r="C288" s="4" t="s">
        <v>208</v>
      </c>
      <c r="D288" s="4" t="str">
        <f t="shared" si="13"/>
        <v>A11-8</v>
      </c>
      <c r="E288" s="4" t="str">
        <f>VLOOKUP(D288,'Subject characteristics'!$A$1:$D$53,2,FALSE)</f>
        <v>M</v>
      </c>
      <c r="F288" s="4">
        <f>VLOOKUP(D288,'Subject characteristics'!$A$1:$D$53,3,FALSE)</f>
        <v>43</v>
      </c>
      <c r="G288" s="4">
        <f>VLOOKUP(D288,'Subject characteristics'!$A$1:$D$53,4,FALSE)</f>
        <v>7</v>
      </c>
      <c r="H288" s="4">
        <v>1</v>
      </c>
      <c r="I288" s="4" t="str">
        <f t="shared" si="17"/>
        <v>c</v>
      </c>
      <c r="J288" s="4" t="str">
        <f t="shared" si="14"/>
        <v>case</v>
      </c>
      <c r="K288" s="5">
        <v>54.167585822030503</v>
      </c>
      <c r="L288" s="6">
        <v>54.8202304787713</v>
      </c>
      <c r="M288" s="5">
        <v>1.6836465606080699</v>
      </c>
      <c r="N288" s="5">
        <v>1115025.9388007</v>
      </c>
      <c r="O288" s="6">
        <v>1104075.5434864101</v>
      </c>
      <c r="P288" s="14">
        <v>1.4026393083496</v>
      </c>
      <c r="Q288" s="5">
        <v>7.3462261003008705E-2</v>
      </c>
      <c r="R288" s="6" t="s">
        <v>224</v>
      </c>
      <c r="S288" s="5" t="s">
        <v>224</v>
      </c>
      <c r="T288" s="5">
        <v>9.2730512707097701E-2</v>
      </c>
      <c r="U288" s="6">
        <v>0.104219879533802</v>
      </c>
      <c r="V288" s="14">
        <v>15.590517339002901</v>
      </c>
      <c r="W288" s="5">
        <v>0.14183162667927299</v>
      </c>
      <c r="X288" s="6">
        <v>0.14619626099551999</v>
      </c>
      <c r="Y288" s="14">
        <v>4.22208133286298</v>
      </c>
      <c r="Z288" s="5">
        <v>5.5944306181678401E-2</v>
      </c>
      <c r="AA288" s="6">
        <v>5.2852686976342003E-2</v>
      </c>
      <c r="AB288" s="5">
        <v>8.2724456598336698</v>
      </c>
      <c r="AC288" s="5">
        <v>0.89690731753148001</v>
      </c>
      <c r="AD288" s="6">
        <v>0.87644426074304005</v>
      </c>
      <c r="AE288" s="14">
        <v>3.3018793931388499</v>
      </c>
      <c r="AF288" s="5">
        <v>17.124391867701799</v>
      </c>
      <c r="AG288" s="6">
        <v>16.965244464197699</v>
      </c>
      <c r="AH288" s="5">
        <v>1.3266441101211199</v>
      </c>
      <c r="AI288" s="5">
        <v>0.375532818837157</v>
      </c>
      <c r="AJ288" s="6">
        <v>0.38150783486655498</v>
      </c>
      <c r="AK288" s="14">
        <v>2.2148820894142101</v>
      </c>
      <c r="AL288" s="5">
        <v>0.23587607597166499</v>
      </c>
      <c r="AM288" s="6">
        <v>0.24974874408733999</v>
      </c>
      <c r="AN288" s="5">
        <v>7.8554610823697999</v>
      </c>
      <c r="AO288" s="5" t="s">
        <v>224</v>
      </c>
      <c r="AP288" s="6" t="s">
        <v>224</v>
      </c>
      <c r="AQ288" s="5" t="s">
        <v>224</v>
      </c>
      <c r="AR288" s="5">
        <v>5.4938444268298703</v>
      </c>
      <c r="AS288" s="6">
        <v>5.4956277868929</v>
      </c>
      <c r="AT288" s="5">
        <v>4.5891972410254001E-2</v>
      </c>
      <c r="AU288" s="5">
        <v>10.775149616814</v>
      </c>
      <c r="AV288" s="17">
        <v>11.6765765532323</v>
      </c>
      <c r="AW288" s="18">
        <v>10.917670887178</v>
      </c>
      <c r="AX288" s="5">
        <v>442.54662468351802</v>
      </c>
      <c r="AY288" s="6">
        <v>437.70557190044201</v>
      </c>
      <c r="AZ288" s="14">
        <v>1.5641296208006801</v>
      </c>
      <c r="BA288" s="5">
        <v>3.67367004143347</v>
      </c>
      <c r="BB288" s="6">
        <v>3.5198738356149399</v>
      </c>
      <c r="BC288" s="5">
        <v>6.1792180705274404</v>
      </c>
    </row>
    <row r="289" spans="1:55" x14ac:dyDescent="0.25">
      <c r="A289" s="3" t="s">
        <v>197</v>
      </c>
      <c r="B289" s="3" t="s">
        <v>24</v>
      </c>
      <c r="C289" s="4" t="s">
        <v>208</v>
      </c>
      <c r="D289" s="4" t="str">
        <f t="shared" si="13"/>
        <v>A11-8</v>
      </c>
      <c r="E289" s="4" t="str">
        <f>VLOOKUP(D289,'Subject characteristics'!$A$1:$D$53,2,FALSE)</f>
        <v>M</v>
      </c>
      <c r="F289" s="4">
        <f>VLOOKUP(D289,'Subject characteristics'!$A$1:$D$53,3,FALSE)</f>
        <v>43</v>
      </c>
      <c r="G289" s="4">
        <f>VLOOKUP(D289,'Subject characteristics'!$A$1:$D$53,4,FALSE)</f>
        <v>7</v>
      </c>
      <c r="H289" s="4">
        <v>2</v>
      </c>
      <c r="I289" s="4" t="str">
        <f t="shared" si="17"/>
        <v>c</v>
      </c>
      <c r="J289" s="4" t="str">
        <f t="shared" si="14"/>
        <v>case</v>
      </c>
      <c r="K289" s="5">
        <v>55.472875135512197</v>
      </c>
      <c r="L289" s="6">
        <v>54.8202304787713</v>
      </c>
      <c r="M289" s="5">
        <v>1.6836465606080699</v>
      </c>
      <c r="N289" s="5">
        <v>1093125.1481721201</v>
      </c>
      <c r="O289" s="6">
        <v>1104075.5434864101</v>
      </c>
      <c r="P289" s="14">
        <v>1.4026393083496</v>
      </c>
      <c r="Q289" s="5" t="s">
        <v>224</v>
      </c>
      <c r="R289" s="6" t="s">
        <v>224</v>
      </c>
      <c r="S289" s="5" t="s">
        <v>224</v>
      </c>
      <c r="T289" s="5">
        <v>0.115709246360507</v>
      </c>
      <c r="U289" s="6">
        <v>0.104219879533802</v>
      </c>
      <c r="V289" s="14">
        <v>15.590517339002901</v>
      </c>
      <c r="W289" s="5">
        <v>0.150560895311767</v>
      </c>
      <c r="X289" s="6">
        <v>0.14619626099551999</v>
      </c>
      <c r="Y289" s="14">
        <v>4.22208133286298</v>
      </c>
      <c r="Z289" s="5">
        <v>4.9761067771005502E-2</v>
      </c>
      <c r="AA289" s="6">
        <v>5.2852686976342003E-2</v>
      </c>
      <c r="AB289" s="5">
        <v>8.2724456598336698</v>
      </c>
      <c r="AC289" s="5">
        <v>0.85598120395459998</v>
      </c>
      <c r="AD289" s="6">
        <v>0.87644426074304005</v>
      </c>
      <c r="AE289" s="14">
        <v>3.3018793931388499</v>
      </c>
      <c r="AF289" s="5">
        <v>16.806097060693599</v>
      </c>
      <c r="AG289" s="6">
        <v>16.965244464197699</v>
      </c>
      <c r="AH289" s="5">
        <v>1.3266441101211199</v>
      </c>
      <c r="AI289" s="5">
        <v>0.38748285089595302</v>
      </c>
      <c r="AJ289" s="6">
        <v>0.38150783486655498</v>
      </c>
      <c r="AK289" s="14">
        <v>2.2148820894142101</v>
      </c>
      <c r="AL289" s="5">
        <v>0.26362141220301499</v>
      </c>
      <c r="AM289" s="6">
        <v>0.24974874408733999</v>
      </c>
      <c r="AN289" s="5">
        <v>7.8554610823697999</v>
      </c>
      <c r="AO289" s="5">
        <v>0.15266121990186199</v>
      </c>
      <c r="AP289" s="6" t="s">
        <v>224</v>
      </c>
      <c r="AQ289" s="5" t="s">
        <v>224</v>
      </c>
      <c r="AR289" s="5">
        <v>5.4974111469559297</v>
      </c>
      <c r="AS289" s="6">
        <v>5.4956277868929</v>
      </c>
      <c r="AT289" s="5">
        <v>4.5891972410254001E-2</v>
      </c>
      <c r="AU289" s="5">
        <v>12.578003489650699</v>
      </c>
      <c r="AV289" s="17">
        <v>11.6765765532323</v>
      </c>
      <c r="AW289" s="18">
        <v>10.917670887178</v>
      </c>
      <c r="AX289" s="5">
        <v>432.864519117366</v>
      </c>
      <c r="AY289" s="6">
        <v>437.70557190044201</v>
      </c>
      <c r="AZ289" s="14">
        <v>1.5641296208006801</v>
      </c>
      <c r="BA289" s="5">
        <v>3.3660776297964099</v>
      </c>
      <c r="BB289" s="6">
        <v>3.5198738356149399</v>
      </c>
      <c r="BC289" s="5">
        <v>6.1792180705274404</v>
      </c>
    </row>
    <row r="290" spans="1:55" x14ac:dyDescent="0.25">
      <c r="A290" s="3" t="s">
        <v>197</v>
      </c>
      <c r="B290" s="3" t="s">
        <v>34</v>
      </c>
      <c r="C290" s="4" t="s">
        <v>213</v>
      </c>
      <c r="D290" s="4" t="str">
        <f t="shared" si="13"/>
        <v>A11-8</v>
      </c>
      <c r="E290" s="4" t="str">
        <f>VLOOKUP(D290,'Subject characteristics'!$A$1:$D$53,2,FALSE)</f>
        <v>M</v>
      </c>
      <c r="F290" s="4">
        <f>VLOOKUP(D290,'Subject characteristics'!$A$1:$D$53,3,FALSE)</f>
        <v>43</v>
      </c>
      <c r="G290" s="4">
        <f>VLOOKUP(D290,'Subject characteristics'!$A$1:$D$53,4,FALSE)</f>
        <v>7</v>
      </c>
      <c r="H290" s="4">
        <v>1</v>
      </c>
      <c r="I290" s="4" t="str">
        <f t="shared" si="17"/>
        <v>d</v>
      </c>
      <c r="J290" s="4" t="str">
        <f t="shared" si="14"/>
        <v>case</v>
      </c>
      <c r="K290" s="5">
        <v>91.351898676669407</v>
      </c>
      <c r="L290" s="6">
        <v>90.667865275423296</v>
      </c>
      <c r="M290" s="5">
        <v>1.06693734347866</v>
      </c>
      <c r="N290" s="5">
        <v>1011223.7597220599</v>
      </c>
      <c r="O290" s="6">
        <v>994922.22750460298</v>
      </c>
      <c r="P290" s="14">
        <v>2.3171507593328702</v>
      </c>
      <c r="Q290" s="5">
        <v>6.8237908510777906E-2</v>
      </c>
      <c r="R290" s="6">
        <v>6.47542516805895E-2</v>
      </c>
      <c r="S290" s="5">
        <v>7.6082027172632296</v>
      </c>
      <c r="T290" s="5">
        <v>0.37635063399531499</v>
      </c>
      <c r="U290" s="6">
        <v>0.36710994943581599</v>
      </c>
      <c r="V290" s="14">
        <v>3.5597786030423002</v>
      </c>
      <c r="W290" s="5">
        <v>0.25792257899358101</v>
      </c>
      <c r="X290" s="6">
        <v>0.26091431994298803</v>
      </c>
      <c r="Y290" s="14">
        <v>1.6215900402410399</v>
      </c>
      <c r="Z290" s="5">
        <v>4.9523420125894398E-2</v>
      </c>
      <c r="AA290" s="6">
        <v>4.7267045756041098E-2</v>
      </c>
      <c r="AB290" s="5">
        <v>6.7509936036773102</v>
      </c>
      <c r="AC290" s="5">
        <v>0.66780541939937199</v>
      </c>
      <c r="AD290" s="6">
        <v>0.66425640943045205</v>
      </c>
      <c r="AE290" s="14">
        <v>0.75559045570181105</v>
      </c>
      <c r="AF290" s="5">
        <v>9.7149396430789494</v>
      </c>
      <c r="AG290" s="6">
        <v>10.063132420533501</v>
      </c>
      <c r="AH290" s="5">
        <v>4.8932969141083698</v>
      </c>
      <c r="AI290" s="5">
        <v>0.70732738328832001</v>
      </c>
      <c r="AJ290" s="6">
        <v>0.70836040104462505</v>
      </c>
      <c r="AK290" s="14">
        <v>0.20623791490680399</v>
      </c>
      <c r="AL290" s="5">
        <v>0.30188234755314802</v>
      </c>
      <c r="AM290" s="6">
        <v>0.28883219545636601</v>
      </c>
      <c r="AN290" s="5">
        <v>6.3897662298826301</v>
      </c>
      <c r="AO290" s="5">
        <v>0.12363647148882199</v>
      </c>
      <c r="AP290" s="6">
        <v>8.0446464445344298E-2</v>
      </c>
      <c r="AQ290" s="5">
        <v>75.926138135472399</v>
      </c>
      <c r="AR290" s="5">
        <v>7.3558922317369904</v>
      </c>
      <c r="AS290" s="6">
        <v>7.3806814641560603</v>
      </c>
      <c r="AT290" s="5">
        <v>0.47498688106411102</v>
      </c>
      <c r="AU290" s="5">
        <v>17.517235101550099</v>
      </c>
      <c r="AV290" s="17">
        <v>15.5963363430978</v>
      </c>
      <c r="AW290" s="18">
        <v>17.417943652845</v>
      </c>
      <c r="AX290" s="5">
        <v>512.799632145131</v>
      </c>
      <c r="AY290" s="6">
        <v>508.49667859469002</v>
      </c>
      <c r="AZ290" s="14">
        <v>1.1967227172680199</v>
      </c>
      <c r="BA290" s="5">
        <v>4.6356617849206598</v>
      </c>
      <c r="BB290" s="6">
        <v>4.6295070619535901</v>
      </c>
      <c r="BC290" s="5">
        <v>0.18801337974413401</v>
      </c>
    </row>
    <row r="291" spans="1:55" x14ac:dyDescent="0.25">
      <c r="A291" s="3" t="s">
        <v>197</v>
      </c>
      <c r="B291" s="3" t="s">
        <v>34</v>
      </c>
      <c r="C291" s="4" t="s">
        <v>213</v>
      </c>
      <c r="D291" s="4" t="str">
        <f t="shared" si="13"/>
        <v>A11-8</v>
      </c>
      <c r="E291" s="4" t="str">
        <f>VLOOKUP(D291,'Subject characteristics'!$A$1:$D$53,2,FALSE)</f>
        <v>M</v>
      </c>
      <c r="F291" s="4">
        <f>VLOOKUP(D291,'Subject characteristics'!$A$1:$D$53,3,FALSE)</f>
        <v>43</v>
      </c>
      <c r="G291" s="4">
        <f>VLOOKUP(D291,'Subject characteristics'!$A$1:$D$53,4,FALSE)</f>
        <v>7</v>
      </c>
      <c r="H291" s="4">
        <v>2</v>
      </c>
      <c r="I291" s="4" t="str">
        <f t="shared" si="17"/>
        <v>d</v>
      </c>
      <c r="J291" s="4" t="str">
        <f t="shared" si="14"/>
        <v>case</v>
      </c>
      <c r="K291" s="5">
        <v>89.983831874177199</v>
      </c>
      <c r="L291" s="6">
        <v>90.667865275423296</v>
      </c>
      <c r="M291" s="5">
        <v>1.06693734347866</v>
      </c>
      <c r="N291" s="5">
        <v>978620.695287143</v>
      </c>
      <c r="O291" s="6">
        <v>994922.22750460298</v>
      </c>
      <c r="P291" s="14">
        <v>2.3171507593328702</v>
      </c>
      <c r="Q291" s="5">
        <v>6.1270594850401101E-2</v>
      </c>
      <c r="R291" s="6">
        <v>6.47542516805895E-2</v>
      </c>
      <c r="S291" s="5">
        <v>7.6082027172632296</v>
      </c>
      <c r="T291" s="5">
        <v>0.35786926487631698</v>
      </c>
      <c r="U291" s="6">
        <v>0.36710994943581599</v>
      </c>
      <c r="V291" s="14">
        <v>3.5597786030423002</v>
      </c>
      <c r="W291" s="5">
        <v>0.26390606089239499</v>
      </c>
      <c r="X291" s="6">
        <v>0.26091431994298803</v>
      </c>
      <c r="Y291" s="14">
        <v>1.6215900402410399</v>
      </c>
      <c r="Z291" s="5">
        <v>4.5010671386187903E-2</v>
      </c>
      <c r="AA291" s="6">
        <v>4.7267045756041098E-2</v>
      </c>
      <c r="AB291" s="5">
        <v>6.7509936036773102</v>
      </c>
      <c r="AC291" s="5">
        <v>0.66070739946153201</v>
      </c>
      <c r="AD291" s="6">
        <v>0.66425640943045205</v>
      </c>
      <c r="AE291" s="14">
        <v>0.75559045570181105</v>
      </c>
      <c r="AF291" s="5">
        <v>10.411325197988001</v>
      </c>
      <c r="AG291" s="6">
        <v>10.063132420533501</v>
      </c>
      <c r="AH291" s="5">
        <v>4.8932969141083698</v>
      </c>
      <c r="AI291" s="5">
        <v>0.70939341880093099</v>
      </c>
      <c r="AJ291" s="6">
        <v>0.70836040104462505</v>
      </c>
      <c r="AK291" s="14">
        <v>0.20623791490680399</v>
      </c>
      <c r="AL291" s="5">
        <v>0.27578204335958501</v>
      </c>
      <c r="AM291" s="6">
        <v>0.28883219545636601</v>
      </c>
      <c r="AN291" s="5">
        <v>6.3897662298826301</v>
      </c>
      <c r="AO291" s="5">
        <v>3.7256457401866401E-2</v>
      </c>
      <c r="AP291" s="6">
        <v>8.0446464445344298E-2</v>
      </c>
      <c r="AQ291" s="5">
        <v>75.926138135472399</v>
      </c>
      <c r="AR291" s="5">
        <v>7.40547069657514</v>
      </c>
      <c r="AS291" s="6">
        <v>7.3806814641560603</v>
      </c>
      <c r="AT291" s="5">
        <v>0.47498688106411102</v>
      </c>
      <c r="AU291" s="5">
        <v>13.675437584645399</v>
      </c>
      <c r="AV291" s="17">
        <v>15.5963363430978</v>
      </c>
      <c r="AW291" s="18">
        <v>17.417943652845</v>
      </c>
      <c r="AX291" s="5">
        <v>504.19372504424803</v>
      </c>
      <c r="AY291" s="6">
        <v>508.49667859469002</v>
      </c>
      <c r="AZ291" s="14">
        <v>1.1967227172680199</v>
      </c>
      <c r="BA291" s="5">
        <v>4.6233523389865301</v>
      </c>
      <c r="BB291" s="6">
        <v>4.6295070619535901</v>
      </c>
      <c r="BC291" s="5">
        <v>0.18801337974413401</v>
      </c>
    </row>
    <row r="292" spans="1:55" x14ac:dyDescent="0.25">
      <c r="A292" s="3" t="s">
        <v>197</v>
      </c>
      <c r="B292" s="3" t="s">
        <v>44</v>
      </c>
      <c r="C292" s="4" t="s">
        <v>218</v>
      </c>
      <c r="D292" s="4" t="str">
        <f t="shared" si="13"/>
        <v>A11-8</v>
      </c>
      <c r="E292" s="4" t="str">
        <f>VLOOKUP(D292,'Subject characteristics'!$A$1:$D$53,2,FALSE)</f>
        <v>M</v>
      </c>
      <c r="F292" s="4">
        <f>VLOOKUP(D292,'Subject characteristics'!$A$1:$D$53,3,FALSE)</f>
        <v>43</v>
      </c>
      <c r="G292" s="4">
        <f>VLOOKUP(D292,'Subject characteristics'!$A$1:$D$53,4,FALSE)</f>
        <v>7</v>
      </c>
      <c r="H292" s="4">
        <v>1</v>
      </c>
      <c r="I292" s="4" t="str">
        <f t="shared" si="17"/>
        <v>e</v>
      </c>
      <c r="J292" s="4" t="str">
        <f t="shared" si="14"/>
        <v>case</v>
      </c>
      <c r="K292" s="5">
        <v>75.957662762473603</v>
      </c>
      <c r="L292" s="6">
        <v>75.827551210534097</v>
      </c>
      <c r="M292" s="5">
        <v>0.24266314609501599</v>
      </c>
      <c r="N292" s="5">
        <v>902070.43934635899</v>
      </c>
      <c r="O292" s="6">
        <v>886425.11832713499</v>
      </c>
      <c r="P292" s="14">
        <v>2.4960738042738799</v>
      </c>
      <c r="Q292" s="5">
        <v>4.55867721013953E-2</v>
      </c>
      <c r="R292" s="6">
        <v>5.77831173612669E-2</v>
      </c>
      <c r="S292" s="5">
        <v>29.849959063400998</v>
      </c>
      <c r="T292" s="5">
        <v>0.18412306843974</v>
      </c>
      <c r="U292" s="6">
        <v>0.19609240179848</v>
      </c>
      <c r="V292" s="14">
        <v>8.6322536790030799</v>
      </c>
      <c r="W292" s="5">
        <v>0.330966878663153</v>
      </c>
      <c r="X292" s="6">
        <v>0.32429783804804302</v>
      </c>
      <c r="Y292" s="14">
        <v>2.9082672097579301</v>
      </c>
      <c r="Z292" s="5">
        <v>5.4754584828843503E-2</v>
      </c>
      <c r="AA292" s="6">
        <v>5.1901374469416603E-2</v>
      </c>
      <c r="AB292" s="5">
        <v>7.7744545840161203</v>
      </c>
      <c r="AC292" s="5">
        <v>0.53420064522653299</v>
      </c>
      <c r="AD292" s="6">
        <v>0.51929085018597498</v>
      </c>
      <c r="AE292" s="14">
        <v>4.06046714495508</v>
      </c>
      <c r="AF292" s="5">
        <v>9.3250884156560208</v>
      </c>
      <c r="AG292" s="6">
        <v>9.1089693653746195</v>
      </c>
      <c r="AH292" s="5">
        <v>3.3553575573209899</v>
      </c>
      <c r="AI292" s="5">
        <v>0.52233198388153101</v>
      </c>
      <c r="AJ292" s="6">
        <v>0.49283578921924798</v>
      </c>
      <c r="AK292" s="14">
        <v>8.4640603304967303</v>
      </c>
      <c r="AL292" s="5">
        <v>0.27838955115042202</v>
      </c>
      <c r="AM292" s="6">
        <v>0.25843181632476903</v>
      </c>
      <c r="AN292" s="5">
        <v>10.921449094802499</v>
      </c>
      <c r="AO292" s="5">
        <v>0.115677086948432</v>
      </c>
      <c r="AP292" s="6">
        <v>0.13285457457269201</v>
      </c>
      <c r="AQ292" s="5">
        <v>18.285133232226801</v>
      </c>
      <c r="AR292" s="5">
        <v>6.8561057339092901</v>
      </c>
      <c r="AS292" s="6">
        <v>6.5720014983117201</v>
      </c>
      <c r="AT292" s="5">
        <v>6.1135722992901904</v>
      </c>
      <c r="AU292" s="5">
        <v>16.160252094654201</v>
      </c>
      <c r="AV292" s="17">
        <v>14.369127792152501</v>
      </c>
      <c r="AW292" s="18">
        <v>17.628295308761899</v>
      </c>
      <c r="AX292" s="5">
        <v>509.52425805996302</v>
      </c>
      <c r="AY292" s="6">
        <v>507.78215124227501</v>
      </c>
      <c r="AZ292" s="14">
        <v>0.48519056501895103</v>
      </c>
      <c r="BA292" s="5">
        <v>4.4887181903187896</v>
      </c>
      <c r="BB292" s="6">
        <v>4.37761762795511</v>
      </c>
      <c r="BC292" s="5">
        <v>3.5891650535816999</v>
      </c>
    </row>
    <row r="293" spans="1:55" x14ac:dyDescent="0.25">
      <c r="A293" s="3" t="s">
        <v>197</v>
      </c>
      <c r="B293" s="3" t="s">
        <v>44</v>
      </c>
      <c r="C293" s="4" t="s">
        <v>218</v>
      </c>
      <c r="D293" s="4" t="str">
        <f t="shared" si="13"/>
        <v>A11-8</v>
      </c>
      <c r="E293" s="4" t="str">
        <f>VLOOKUP(D293,'Subject characteristics'!$A$1:$D$53,2,FALSE)</f>
        <v>M</v>
      </c>
      <c r="F293" s="4">
        <f>VLOOKUP(D293,'Subject characteristics'!$A$1:$D$53,3,FALSE)</f>
        <v>43</v>
      </c>
      <c r="G293" s="4">
        <f>VLOOKUP(D293,'Subject characteristics'!$A$1:$D$53,4,FALSE)</f>
        <v>7</v>
      </c>
      <c r="H293" s="4">
        <v>2</v>
      </c>
      <c r="I293" s="4" t="str">
        <f t="shared" si="17"/>
        <v>e</v>
      </c>
      <c r="J293" s="4" t="str">
        <f t="shared" si="14"/>
        <v>case</v>
      </c>
      <c r="K293" s="5">
        <v>75.697439658594604</v>
      </c>
      <c r="L293" s="6">
        <v>75.827551210534097</v>
      </c>
      <c r="M293" s="5">
        <v>0.24266314609501599</v>
      </c>
      <c r="N293" s="5">
        <v>870779.79730791098</v>
      </c>
      <c r="O293" s="6">
        <v>886425.11832713499</v>
      </c>
      <c r="P293" s="14">
        <v>2.4960738042738799</v>
      </c>
      <c r="Q293" s="5">
        <v>6.9979462621138397E-2</v>
      </c>
      <c r="R293" s="6">
        <v>5.77831173612669E-2</v>
      </c>
      <c r="S293" s="5">
        <v>29.849959063400998</v>
      </c>
      <c r="T293" s="5">
        <v>0.20806173515722001</v>
      </c>
      <c r="U293" s="6">
        <v>0.19609240179848</v>
      </c>
      <c r="V293" s="14">
        <v>8.6322536790030799</v>
      </c>
      <c r="W293" s="5">
        <v>0.31762879743293299</v>
      </c>
      <c r="X293" s="6">
        <v>0.32429783804804302</v>
      </c>
      <c r="Y293" s="14">
        <v>2.9082672097579301</v>
      </c>
      <c r="Z293" s="5">
        <v>4.9048164109989703E-2</v>
      </c>
      <c r="AA293" s="6">
        <v>5.1901374469416603E-2</v>
      </c>
      <c r="AB293" s="5">
        <v>7.7744545840161203</v>
      </c>
      <c r="AC293" s="5">
        <v>0.50438105514541798</v>
      </c>
      <c r="AD293" s="6">
        <v>0.51929085018597498</v>
      </c>
      <c r="AE293" s="14">
        <v>4.06046714495508</v>
      </c>
      <c r="AF293" s="5">
        <v>8.8928503150932201</v>
      </c>
      <c r="AG293" s="6">
        <v>9.1089693653746195</v>
      </c>
      <c r="AH293" s="5">
        <v>3.3553575573209899</v>
      </c>
      <c r="AI293" s="5">
        <v>0.46333959455696599</v>
      </c>
      <c r="AJ293" s="6">
        <v>0.49283578921924798</v>
      </c>
      <c r="AK293" s="14">
        <v>8.4640603304967303</v>
      </c>
      <c r="AL293" s="5">
        <v>0.238474081499117</v>
      </c>
      <c r="AM293" s="6">
        <v>0.25843181632476903</v>
      </c>
      <c r="AN293" s="5">
        <v>10.921449094802499</v>
      </c>
      <c r="AO293" s="5">
        <v>0.150032062196952</v>
      </c>
      <c r="AP293" s="6">
        <v>0.13285457457269201</v>
      </c>
      <c r="AQ293" s="5">
        <v>18.285133232226801</v>
      </c>
      <c r="AR293" s="5">
        <v>6.2878972627141501</v>
      </c>
      <c r="AS293" s="6">
        <v>6.5720014983117201</v>
      </c>
      <c r="AT293" s="5">
        <v>6.1135722992901904</v>
      </c>
      <c r="AU293" s="5">
        <v>12.578003489650699</v>
      </c>
      <c r="AV293" s="17">
        <v>14.369127792152501</v>
      </c>
      <c r="AW293" s="18">
        <v>17.628295308761899</v>
      </c>
      <c r="AX293" s="5">
        <v>506.04004442458597</v>
      </c>
      <c r="AY293" s="6">
        <v>507.78215124227501</v>
      </c>
      <c r="AZ293" s="14">
        <v>0.48519056501895103</v>
      </c>
      <c r="BA293" s="5">
        <v>4.2665170655914197</v>
      </c>
      <c r="BB293" s="6">
        <v>4.37761762795511</v>
      </c>
      <c r="BC293" s="5">
        <v>3.5891650535816999</v>
      </c>
    </row>
    <row r="294" spans="1:55" x14ac:dyDescent="0.25">
      <c r="A294" s="3" t="s">
        <v>197</v>
      </c>
      <c r="B294" s="3" t="s">
        <v>54</v>
      </c>
      <c r="C294" s="7" t="s">
        <v>223</v>
      </c>
      <c r="D294" s="4" t="str">
        <f t="shared" si="13"/>
        <v>A11-8</v>
      </c>
      <c r="E294" s="4" t="str">
        <f>VLOOKUP(D294,'Subject characteristics'!$A$1:$D$53,2,FALSE)</f>
        <v>M</v>
      </c>
      <c r="F294" s="4">
        <f>VLOOKUP(D294,'Subject characteristics'!$A$1:$D$53,3,FALSE)</f>
        <v>43</v>
      </c>
      <c r="G294" s="4">
        <f>VLOOKUP(D294,'Subject characteristics'!$A$1:$D$53,4,FALSE)</f>
        <v>7</v>
      </c>
      <c r="H294" s="4">
        <v>1</v>
      </c>
      <c r="I294" s="4" t="str">
        <f t="shared" si="17"/>
        <v>f</v>
      </c>
      <c r="J294" s="4" t="str">
        <f t="shared" si="14"/>
        <v>case</v>
      </c>
      <c r="K294" s="5" t="s">
        <v>224</v>
      </c>
      <c r="L294" s="8" t="s">
        <v>224</v>
      </c>
      <c r="M294" s="5" t="s">
        <v>224</v>
      </c>
      <c r="N294" s="5" t="s">
        <v>224</v>
      </c>
      <c r="O294" s="8" t="s">
        <v>224</v>
      </c>
      <c r="P294" s="14" t="s">
        <v>224</v>
      </c>
      <c r="Q294" s="5">
        <v>2.1160899501791099E-2</v>
      </c>
      <c r="R294" s="8">
        <v>1.3291467435412801E-2</v>
      </c>
      <c r="S294" s="5">
        <v>83.730841688663205</v>
      </c>
      <c r="T294" s="5" t="s">
        <v>224</v>
      </c>
      <c r="U294" s="8" t="s">
        <v>224</v>
      </c>
      <c r="V294" s="14" t="s">
        <v>224</v>
      </c>
      <c r="W294" s="5">
        <v>4.8702416988145203E-2</v>
      </c>
      <c r="X294" s="6">
        <v>5.6631068094161602E-2</v>
      </c>
      <c r="Y294" s="14">
        <v>19.799742972901399</v>
      </c>
      <c r="Z294" s="5">
        <v>3.3634468525015497E-2</v>
      </c>
      <c r="AA294" s="6">
        <v>3.1506769981725899E-2</v>
      </c>
      <c r="AB294" s="5">
        <v>9.5503923071354802</v>
      </c>
      <c r="AC294" s="5">
        <v>7.5671326194894695E-2</v>
      </c>
      <c r="AD294" s="6" t="s">
        <v>224</v>
      </c>
      <c r="AE294" s="14" t="s">
        <v>224</v>
      </c>
      <c r="AF294" s="5">
        <v>6.4637140984889804E-2</v>
      </c>
      <c r="AG294" s="6">
        <v>5.3226311969027697E-2</v>
      </c>
      <c r="AH294" s="5">
        <v>30.318368031102501</v>
      </c>
      <c r="AI294" s="5">
        <v>3.8731597553266703E-2</v>
      </c>
      <c r="AJ294" s="6">
        <v>3.5060510001071001E-2</v>
      </c>
      <c r="AK294" s="14">
        <v>14.807833100019201</v>
      </c>
      <c r="AL294" s="5">
        <v>8.5839090585689407E-2</v>
      </c>
      <c r="AM294" s="6">
        <v>6.0279411158566998E-2</v>
      </c>
      <c r="AN294" s="5">
        <v>59.965491701071201</v>
      </c>
      <c r="AO294" s="5" t="s">
        <v>224</v>
      </c>
      <c r="AP294" s="8" t="s">
        <v>224</v>
      </c>
      <c r="AQ294" s="5" t="s">
        <v>224</v>
      </c>
      <c r="AR294" s="5">
        <v>0.153597781939008</v>
      </c>
      <c r="AS294" s="6" t="s">
        <v>224</v>
      </c>
      <c r="AT294" s="5" t="s">
        <v>224</v>
      </c>
      <c r="AU294" s="5">
        <v>7.06898692339254</v>
      </c>
      <c r="AV294" s="17" t="s">
        <v>224</v>
      </c>
      <c r="AW294" s="18" t="s">
        <v>224</v>
      </c>
      <c r="AX294" s="5" t="s">
        <v>224</v>
      </c>
      <c r="AY294" s="8" t="s">
        <v>224</v>
      </c>
      <c r="AZ294" s="14" t="s">
        <v>224</v>
      </c>
      <c r="BA294" s="5">
        <v>4.3333172811309897E-2</v>
      </c>
      <c r="BB294" s="6">
        <v>2.9675126603561499E-2</v>
      </c>
      <c r="BC294" s="5">
        <v>65.0895089364097</v>
      </c>
    </row>
    <row r="295" spans="1:55" x14ac:dyDescent="0.25">
      <c r="A295" s="3" t="s">
        <v>197</v>
      </c>
      <c r="B295" s="3" t="s">
        <v>54</v>
      </c>
      <c r="C295" s="7" t="s">
        <v>223</v>
      </c>
      <c r="D295" s="4" t="str">
        <f t="shared" si="13"/>
        <v>A11-8</v>
      </c>
      <c r="E295" s="4" t="str">
        <f>VLOOKUP(D295,'Subject characteristics'!$A$1:$D$53,2,FALSE)</f>
        <v>M</v>
      </c>
      <c r="F295" s="4">
        <f>VLOOKUP(D295,'Subject characteristics'!$A$1:$D$53,3,FALSE)</f>
        <v>43</v>
      </c>
      <c r="G295" s="4">
        <f>VLOOKUP(D295,'Subject characteristics'!$A$1:$D$53,4,FALSE)</f>
        <v>7</v>
      </c>
      <c r="H295" s="4">
        <v>2</v>
      </c>
      <c r="I295" s="4" t="str">
        <f t="shared" si="17"/>
        <v>f</v>
      </c>
      <c r="J295" s="4" t="str">
        <f t="shared" si="14"/>
        <v>case</v>
      </c>
      <c r="K295" s="5" t="s">
        <v>224</v>
      </c>
      <c r="L295" s="8" t="s">
        <v>224</v>
      </c>
      <c r="M295" s="5" t="s">
        <v>224</v>
      </c>
      <c r="N295" s="5" t="s">
        <v>224</v>
      </c>
      <c r="O295" s="8" t="s">
        <v>224</v>
      </c>
      <c r="P295" s="14" t="s">
        <v>224</v>
      </c>
      <c r="Q295" s="5">
        <v>5.4220353690346704E-3</v>
      </c>
      <c r="R295" s="8">
        <v>1.3291467435412801E-2</v>
      </c>
      <c r="S295" s="5">
        <v>83.730841688663205</v>
      </c>
      <c r="T295" s="5" t="s">
        <v>224</v>
      </c>
      <c r="U295" s="8" t="s">
        <v>224</v>
      </c>
      <c r="V295" s="14" t="s">
        <v>224</v>
      </c>
      <c r="W295" s="5">
        <v>6.4559719200178001E-2</v>
      </c>
      <c r="X295" s="6">
        <v>5.6631068094161602E-2</v>
      </c>
      <c r="Y295" s="14">
        <v>19.799742972901399</v>
      </c>
      <c r="Z295" s="5">
        <v>2.9379071438436301E-2</v>
      </c>
      <c r="AA295" s="6">
        <v>3.1506769981725899E-2</v>
      </c>
      <c r="AB295" s="5">
        <v>9.5503923071354802</v>
      </c>
      <c r="AC295" s="5" t="s">
        <v>224</v>
      </c>
      <c r="AD295" s="6" t="s">
        <v>224</v>
      </c>
      <c r="AE295" s="14" t="s">
        <v>224</v>
      </c>
      <c r="AF295" s="5">
        <v>4.1815482953165603E-2</v>
      </c>
      <c r="AG295" s="6">
        <v>5.3226311969027697E-2</v>
      </c>
      <c r="AH295" s="5">
        <v>30.318368031102501</v>
      </c>
      <c r="AI295" s="5">
        <v>3.1389422448875298E-2</v>
      </c>
      <c r="AJ295" s="6">
        <v>3.5060510001071001E-2</v>
      </c>
      <c r="AK295" s="14">
        <v>14.807833100019201</v>
      </c>
      <c r="AL295" s="5">
        <v>3.4719731731444603E-2</v>
      </c>
      <c r="AM295" s="6">
        <v>6.0279411158566998E-2</v>
      </c>
      <c r="AN295" s="5">
        <v>59.965491701071201</v>
      </c>
      <c r="AO295" s="5" t="s">
        <v>224</v>
      </c>
      <c r="AP295" s="8" t="s">
        <v>224</v>
      </c>
      <c r="AQ295" s="5" t="s">
        <v>224</v>
      </c>
      <c r="AR295" s="5" t="s">
        <v>224</v>
      </c>
      <c r="AS295" s="6" t="s">
        <v>224</v>
      </c>
      <c r="AT295" s="5" t="s">
        <v>224</v>
      </c>
      <c r="AU295" s="5" t="s">
        <v>224</v>
      </c>
      <c r="AV295" s="17" t="s">
        <v>224</v>
      </c>
      <c r="AW295" s="18" t="s">
        <v>224</v>
      </c>
      <c r="AX295" s="5" t="s">
        <v>224</v>
      </c>
      <c r="AY295" s="8" t="s">
        <v>224</v>
      </c>
      <c r="AZ295" s="14" t="s">
        <v>224</v>
      </c>
      <c r="BA295" s="5">
        <v>1.6017080395813201E-2</v>
      </c>
      <c r="BB295" s="6">
        <v>2.9675126603561499E-2</v>
      </c>
      <c r="BC295" s="5">
        <v>65.0895089364097</v>
      </c>
    </row>
    <row r="296" spans="1:55" x14ac:dyDescent="0.25">
      <c r="A296" s="3" t="s">
        <v>82</v>
      </c>
      <c r="B296" s="3" t="s">
        <v>6</v>
      </c>
      <c r="C296" s="4" t="s">
        <v>84</v>
      </c>
      <c r="D296" s="4" t="str">
        <f t="shared" si="13"/>
        <v>A11-9</v>
      </c>
      <c r="E296" s="4" t="str">
        <f>VLOOKUP(D296,'Subject characteristics'!$A$1:$D$53,2,FALSE)</f>
        <v>M</v>
      </c>
      <c r="F296" s="4">
        <f>VLOOKUP(D296,'Subject characteristics'!$A$1:$D$53,3,FALSE)</f>
        <v>66</v>
      </c>
      <c r="G296" s="4">
        <f>VLOOKUP(D296,'Subject characteristics'!$A$1:$D$53,4,FALSE)</f>
        <v>18</v>
      </c>
      <c r="H296" s="4">
        <v>1</v>
      </c>
      <c r="I296" s="4" t="str">
        <f t="shared" si="17"/>
        <v>a</v>
      </c>
      <c r="J296" s="4" t="str">
        <f t="shared" si="14"/>
        <v>case</v>
      </c>
      <c r="K296" s="5">
        <v>35.5773619910062</v>
      </c>
      <c r="L296" s="6">
        <v>34.694296260845299</v>
      </c>
      <c r="M296" s="5">
        <v>3.5995643856592401</v>
      </c>
      <c r="N296" s="5">
        <v>394446.50207478402</v>
      </c>
      <c r="O296" s="6">
        <v>396440.03863936302</v>
      </c>
      <c r="P296" s="14">
        <v>0.71115078496860396</v>
      </c>
      <c r="Q296" s="5">
        <v>1.7100234065280599E-2</v>
      </c>
      <c r="R296" s="6">
        <v>1.6132813960441798E-2</v>
      </c>
      <c r="S296" s="5">
        <v>8.4804711448984698</v>
      </c>
      <c r="T296" s="5">
        <v>3.8521713281408798E-2</v>
      </c>
      <c r="U296" s="6">
        <v>0.16198198122250901</v>
      </c>
      <c r="V296" s="14">
        <v>107.78926397787301</v>
      </c>
      <c r="W296" s="5">
        <v>0.189541273533433</v>
      </c>
      <c r="X296" s="6">
        <v>0.19916477693134499</v>
      </c>
      <c r="Y296" s="14">
        <v>6.8333815007673699</v>
      </c>
      <c r="Z296" s="5">
        <v>3.64379971305362E-2</v>
      </c>
      <c r="AA296" s="6">
        <v>4.0619025701940703E-2</v>
      </c>
      <c r="AB296" s="5">
        <v>14.5568910336202</v>
      </c>
      <c r="AC296" s="5">
        <v>0.76008355796819604</v>
      </c>
      <c r="AD296" s="6">
        <v>0.76281654140167299</v>
      </c>
      <c r="AE296" s="14">
        <v>0.50667782193896704</v>
      </c>
      <c r="AF296" s="5">
        <v>6.0567863484316096</v>
      </c>
      <c r="AG296" s="6">
        <v>6.0358217920712303</v>
      </c>
      <c r="AH296" s="5">
        <v>0.49120668163089098</v>
      </c>
      <c r="AI296" s="5">
        <v>0.28879379476364803</v>
      </c>
      <c r="AJ296" s="6">
        <v>0.30117446492712602</v>
      </c>
      <c r="AK296" s="14">
        <v>5.8135445382779203</v>
      </c>
      <c r="AL296" s="5">
        <v>0.12329276832845699</v>
      </c>
      <c r="AM296" s="6">
        <v>0.140193163896912</v>
      </c>
      <c r="AN296" s="5">
        <v>17.048455115795399</v>
      </c>
      <c r="AO296" s="5">
        <v>4.5206989129270098E-2</v>
      </c>
      <c r="AP296" s="6" t="s">
        <v>224</v>
      </c>
      <c r="AQ296" s="5" t="s">
        <v>224</v>
      </c>
      <c r="AR296" s="5">
        <v>4.5794789940489196</v>
      </c>
      <c r="AS296" s="6">
        <v>4.7055994755157604</v>
      </c>
      <c r="AT296" s="5">
        <v>3.7904053736720602</v>
      </c>
      <c r="AU296" s="5">
        <v>5.7243708424072901</v>
      </c>
      <c r="AV296" s="17">
        <v>10.762110473007001</v>
      </c>
      <c r="AW296" s="18">
        <v>66.199280588763202</v>
      </c>
      <c r="AX296" s="5">
        <v>777.66860944052905</v>
      </c>
      <c r="AY296" s="6">
        <v>754.38329393949402</v>
      </c>
      <c r="AZ296" s="14">
        <v>4.3652092046912001</v>
      </c>
      <c r="BA296" s="5">
        <v>2.42305570709342</v>
      </c>
      <c r="BB296" s="6">
        <v>2.3943187194598798</v>
      </c>
      <c r="BC296" s="5">
        <v>1.6973612294299301</v>
      </c>
    </row>
    <row r="297" spans="1:55" x14ac:dyDescent="0.25">
      <c r="A297" s="3" t="s">
        <v>82</v>
      </c>
      <c r="B297" s="3" t="s">
        <v>6</v>
      </c>
      <c r="C297" s="4" t="s">
        <v>84</v>
      </c>
      <c r="D297" s="4" t="str">
        <f t="shared" si="13"/>
        <v>A11-9</v>
      </c>
      <c r="E297" s="4" t="str">
        <f>VLOOKUP(D297,'Subject characteristics'!$A$1:$D$53,2,FALSE)</f>
        <v>M</v>
      </c>
      <c r="F297" s="4">
        <f>VLOOKUP(D297,'Subject characteristics'!$A$1:$D$53,3,FALSE)</f>
        <v>66</v>
      </c>
      <c r="G297" s="4">
        <f>VLOOKUP(D297,'Subject characteristics'!$A$1:$D$53,4,FALSE)</f>
        <v>18</v>
      </c>
      <c r="H297" s="4">
        <v>2</v>
      </c>
      <c r="I297" s="4" t="str">
        <f t="shared" si="17"/>
        <v>a</v>
      </c>
      <c r="J297" s="4" t="str">
        <f t="shared" si="14"/>
        <v>case</v>
      </c>
      <c r="K297" s="5">
        <v>33.811230530684298</v>
      </c>
      <c r="L297" s="6">
        <v>34.694296260845299</v>
      </c>
      <c r="M297" s="5">
        <v>3.5995643856592401</v>
      </c>
      <c r="N297" s="5">
        <v>398433.57520394103</v>
      </c>
      <c r="O297" s="6">
        <v>396440.03863936302</v>
      </c>
      <c r="P297" s="14">
        <v>0.71115078496860396</v>
      </c>
      <c r="Q297" s="5">
        <v>1.5165393855602999E-2</v>
      </c>
      <c r="R297" s="6">
        <v>1.6132813960441798E-2</v>
      </c>
      <c r="S297" s="5">
        <v>8.4804711448984698</v>
      </c>
      <c r="T297" s="5">
        <v>0.285442249163609</v>
      </c>
      <c r="U297" s="6">
        <v>0.16198198122250901</v>
      </c>
      <c r="V297" s="14">
        <v>107.78926397787301</v>
      </c>
      <c r="W297" s="5">
        <v>0.208788280329257</v>
      </c>
      <c r="X297" s="6">
        <v>0.19916477693134499</v>
      </c>
      <c r="Y297" s="14">
        <v>6.8333815007673699</v>
      </c>
      <c r="Z297" s="5">
        <v>4.48000542733452E-2</v>
      </c>
      <c r="AA297" s="6">
        <v>4.0619025701940703E-2</v>
      </c>
      <c r="AB297" s="5">
        <v>14.5568910336202</v>
      </c>
      <c r="AC297" s="5">
        <v>0.76554952483515004</v>
      </c>
      <c r="AD297" s="6">
        <v>0.76281654140167299</v>
      </c>
      <c r="AE297" s="14">
        <v>0.50667782193896704</v>
      </c>
      <c r="AF297" s="5">
        <v>6.0148572357108403</v>
      </c>
      <c r="AG297" s="6">
        <v>6.0358217920712303</v>
      </c>
      <c r="AH297" s="5">
        <v>0.49120668163089098</v>
      </c>
      <c r="AI297" s="5">
        <v>0.31355513509060401</v>
      </c>
      <c r="AJ297" s="6">
        <v>0.30117446492712602</v>
      </c>
      <c r="AK297" s="14">
        <v>5.8135445382779203</v>
      </c>
      <c r="AL297" s="5">
        <v>0.15709355946536599</v>
      </c>
      <c r="AM297" s="6">
        <v>0.140193163896912</v>
      </c>
      <c r="AN297" s="5">
        <v>17.048455115795399</v>
      </c>
      <c r="AO297" s="5" t="s">
        <v>224</v>
      </c>
      <c r="AP297" s="6" t="s">
        <v>224</v>
      </c>
      <c r="AQ297" s="5" t="s">
        <v>224</v>
      </c>
      <c r="AR297" s="5">
        <v>4.8317199569826004</v>
      </c>
      <c r="AS297" s="6">
        <v>4.7055994755157604</v>
      </c>
      <c r="AT297" s="5">
        <v>3.7904053736720602</v>
      </c>
      <c r="AU297" s="5">
        <v>15.799850103606801</v>
      </c>
      <c r="AV297" s="17">
        <v>10.762110473007001</v>
      </c>
      <c r="AW297" s="18">
        <v>66.199280588763202</v>
      </c>
      <c r="AX297" s="5">
        <v>731.09797843846002</v>
      </c>
      <c r="AY297" s="6">
        <v>754.38329393949402</v>
      </c>
      <c r="AZ297" s="14">
        <v>4.3652092046912001</v>
      </c>
      <c r="BA297" s="5">
        <v>2.3655817318263401</v>
      </c>
      <c r="BB297" s="6">
        <v>2.3943187194598798</v>
      </c>
      <c r="BC297" s="5">
        <v>1.6973612294299301</v>
      </c>
    </row>
    <row r="298" spans="1:55" x14ac:dyDescent="0.25">
      <c r="A298" s="3" t="s">
        <v>82</v>
      </c>
      <c r="B298" s="3" t="s">
        <v>16</v>
      </c>
      <c r="C298" s="4" t="s">
        <v>89</v>
      </c>
      <c r="D298" s="4" t="str">
        <f t="shared" si="13"/>
        <v>A11-9</v>
      </c>
      <c r="E298" s="4" t="str">
        <f>VLOOKUP(D298,'Subject characteristics'!$A$1:$D$53,2,FALSE)</f>
        <v>M</v>
      </c>
      <c r="F298" s="4">
        <f>VLOOKUP(D298,'Subject characteristics'!$A$1:$D$53,3,FALSE)</f>
        <v>66</v>
      </c>
      <c r="G298" s="4">
        <f>VLOOKUP(D298,'Subject characteristics'!$A$1:$D$53,4,FALSE)</f>
        <v>18</v>
      </c>
      <c r="H298" s="4">
        <v>1</v>
      </c>
      <c r="I298" s="4" t="str">
        <f t="shared" si="17"/>
        <v>b</v>
      </c>
      <c r="J298" s="4" t="str">
        <f t="shared" si="14"/>
        <v>case</v>
      </c>
      <c r="K298" s="5">
        <v>26.7831387393285</v>
      </c>
      <c r="L298" s="6">
        <v>26.598956230575499</v>
      </c>
      <c r="M298" s="5">
        <v>0.97926174084595097</v>
      </c>
      <c r="N298" s="5">
        <v>216255.25262214901</v>
      </c>
      <c r="O298" s="6">
        <v>214986.20414294201</v>
      </c>
      <c r="P298" s="14">
        <v>0.83480034347254295</v>
      </c>
      <c r="Q298" s="5">
        <v>6.2867923129391406E-2</v>
      </c>
      <c r="R298" s="6">
        <v>5.4339491923334898E-2</v>
      </c>
      <c r="S298" s="5">
        <v>22.195686139994301</v>
      </c>
      <c r="T298" s="5" t="s">
        <v>224</v>
      </c>
      <c r="U298" s="6" t="s">
        <v>224</v>
      </c>
      <c r="V298" s="14" t="s">
        <v>224</v>
      </c>
      <c r="W298" s="5">
        <v>0.14371155911476399</v>
      </c>
      <c r="X298" s="6">
        <v>0.142697371227862</v>
      </c>
      <c r="Y298" s="14">
        <v>1.0051189115181201</v>
      </c>
      <c r="Z298" s="5">
        <v>3.8176360165281503E-2</v>
      </c>
      <c r="AA298" s="6">
        <v>3.6092126940982301E-2</v>
      </c>
      <c r="AB298" s="5">
        <v>8.1667420093373408</v>
      </c>
      <c r="AC298" s="5">
        <v>0.43509839728007099</v>
      </c>
      <c r="AD298" s="6">
        <v>0.41727779300995499</v>
      </c>
      <c r="AE298" s="14">
        <v>6.0396552777683503</v>
      </c>
      <c r="AF298" s="5">
        <v>4.9635502998770402</v>
      </c>
      <c r="AG298" s="6">
        <v>4.9891256904727896</v>
      </c>
      <c r="AH298" s="5">
        <v>0.72495796833854798</v>
      </c>
      <c r="AI298" s="5">
        <v>0.26583830815871201</v>
      </c>
      <c r="AJ298" s="6">
        <v>0.266720542478453</v>
      </c>
      <c r="AK298" s="14">
        <v>0.46778089478039497</v>
      </c>
      <c r="AL298" s="5">
        <v>0.147877046633444</v>
      </c>
      <c r="AM298" s="6">
        <v>0.14096337257781999</v>
      </c>
      <c r="AN298" s="5">
        <v>6.9361362717769302</v>
      </c>
      <c r="AO298" s="5" t="s">
        <v>224</v>
      </c>
      <c r="AP298" s="6" t="s">
        <v>224</v>
      </c>
      <c r="AQ298" s="5" t="s">
        <v>224</v>
      </c>
      <c r="AR298" s="5">
        <v>5.0101698494014899</v>
      </c>
      <c r="AS298" s="6">
        <v>4.8271206934254298</v>
      </c>
      <c r="AT298" s="5">
        <v>5.3628366764242799</v>
      </c>
      <c r="AU298" s="5">
        <v>4.5326871712061996</v>
      </c>
      <c r="AV298" s="17">
        <v>5.1285290068067502</v>
      </c>
      <c r="AW298" s="18">
        <v>16.430590600485601</v>
      </c>
      <c r="AX298" s="5">
        <v>677.000618274526</v>
      </c>
      <c r="AY298" s="6">
        <v>707.71593578695899</v>
      </c>
      <c r="AZ298" s="14">
        <v>6.1377759637950602</v>
      </c>
      <c r="BA298" s="5">
        <v>2.3031182632713998</v>
      </c>
      <c r="BB298" s="6">
        <v>2.3479008621681201</v>
      </c>
      <c r="BC298" s="5">
        <v>2.69739492576231</v>
      </c>
    </row>
    <row r="299" spans="1:55" x14ac:dyDescent="0.25">
      <c r="A299" s="3" t="s">
        <v>82</v>
      </c>
      <c r="B299" s="3" t="s">
        <v>16</v>
      </c>
      <c r="C299" s="4" t="s">
        <v>89</v>
      </c>
      <c r="D299" s="4" t="str">
        <f t="shared" si="13"/>
        <v>A11-9</v>
      </c>
      <c r="E299" s="4" t="str">
        <f>VLOOKUP(D299,'Subject characteristics'!$A$1:$D$53,2,FALSE)</f>
        <v>M</v>
      </c>
      <c r="F299" s="4">
        <f>VLOOKUP(D299,'Subject characteristics'!$A$1:$D$53,3,FALSE)</f>
        <v>66</v>
      </c>
      <c r="G299" s="4">
        <f>VLOOKUP(D299,'Subject characteristics'!$A$1:$D$53,4,FALSE)</f>
        <v>18</v>
      </c>
      <c r="H299" s="4">
        <v>2</v>
      </c>
      <c r="I299" s="4" t="str">
        <f t="shared" si="17"/>
        <v>b</v>
      </c>
      <c r="J299" s="4" t="str">
        <f t="shared" si="14"/>
        <v>case</v>
      </c>
      <c r="K299" s="5">
        <v>26.414773721822499</v>
      </c>
      <c r="L299" s="6">
        <v>26.598956230575499</v>
      </c>
      <c r="M299" s="5">
        <v>0.97926174084595097</v>
      </c>
      <c r="N299" s="5">
        <v>213717.155663735</v>
      </c>
      <c r="O299" s="6">
        <v>214986.20414294201</v>
      </c>
      <c r="P299" s="14">
        <v>0.83480034347254295</v>
      </c>
      <c r="Q299" s="5">
        <v>4.5811060717278501E-2</v>
      </c>
      <c r="R299" s="6">
        <v>5.4339491923334898E-2</v>
      </c>
      <c r="S299" s="5">
        <v>22.195686139994301</v>
      </c>
      <c r="T299" s="5">
        <v>6.4026230641093997E-3</v>
      </c>
      <c r="U299" s="6" t="s">
        <v>224</v>
      </c>
      <c r="V299" s="14" t="s">
        <v>224</v>
      </c>
      <c r="W299" s="5">
        <v>0.141683183340961</v>
      </c>
      <c r="X299" s="6">
        <v>0.142697371227862</v>
      </c>
      <c r="Y299" s="14">
        <v>1.0051189115181201</v>
      </c>
      <c r="Z299" s="5">
        <v>3.4007893716683099E-2</v>
      </c>
      <c r="AA299" s="6">
        <v>3.6092126940982301E-2</v>
      </c>
      <c r="AB299" s="5">
        <v>8.1667420093373408</v>
      </c>
      <c r="AC299" s="5">
        <v>0.39945718873983999</v>
      </c>
      <c r="AD299" s="6">
        <v>0.41727779300995499</v>
      </c>
      <c r="AE299" s="14">
        <v>6.0396552777683503</v>
      </c>
      <c r="AF299" s="5">
        <v>5.0147010810685497</v>
      </c>
      <c r="AG299" s="6">
        <v>4.9891256904727896</v>
      </c>
      <c r="AH299" s="5">
        <v>0.72495796833854798</v>
      </c>
      <c r="AI299" s="5">
        <v>0.267602776798194</v>
      </c>
      <c r="AJ299" s="6">
        <v>0.266720542478453</v>
      </c>
      <c r="AK299" s="14">
        <v>0.46778089478039497</v>
      </c>
      <c r="AL299" s="5">
        <v>0.134049698522197</v>
      </c>
      <c r="AM299" s="6">
        <v>0.14096337257781999</v>
      </c>
      <c r="AN299" s="5">
        <v>6.9361362717769302</v>
      </c>
      <c r="AO299" s="5" t="s">
        <v>224</v>
      </c>
      <c r="AP299" s="6" t="s">
        <v>224</v>
      </c>
      <c r="AQ299" s="5" t="s">
        <v>224</v>
      </c>
      <c r="AR299" s="5">
        <v>4.6440715374493804</v>
      </c>
      <c r="AS299" s="6">
        <v>4.8271206934254298</v>
      </c>
      <c r="AT299" s="5">
        <v>5.3628366764242799</v>
      </c>
      <c r="AU299" s="5">
        <v>5.7243708424072901</v>
      </c>
      <c r="AV299" s="17">
        <v>5.1285290068067502</v>
      </c>
      <c r="AW299" s="18">
        <v>16.430590600485601</v>
      </c>
      <c r="AX299" s="5">
        <v>738.43125329939301</v>
      </c>
      <c r="AY299" s="6">
        <v>707.71593578695899</v>
      </c>
      <c r="AZ299" s="14">
        <v>6.1377759637950602</v>
      </c>
      <c r="BA299" s="5">
        <v>2.39268346106484</v>
      </c>
      <c r="BB299" s="6">
        <v>2.3479008621681201</v>
      </c>
      <c r="BC299" s="5">
        <v>2.69739492576231</v>
      </c>
    </row>
    <row r="300" spans="1:55" x14ac:dyDescent="0.25">
      <c r="A300" s="3" t="s">
        <v>82</v>
      </c>
      <c r="B300" s="3" t="s">
        <v>26</v>
      </c>
      <c r="C300" s="4" t="s">
        <v>94</v>
      </c>
      <c r="D300" s="4" t="str">
        <f t="shared" si="13"/>
        <v>A11-9</v>
      </c>
      <c r="E300" s="4" t="str">
        <f>VLOOKUP(D300,'Subject characteristics'!$A$1:$D$53,2,FALSE)</f>
        <v>M</v>
      </c>
      <c r="F300" s="4">
        <f>VLOOKUP(D300,'Subject characteristics'!$A$1:$D$53,3,FALSE)</f>
        <v>66</v>
      </c>
      <c r="G300" s="4">
        <f>VLOOKUP(D300,'Subject characteristics'!$A$1:$D$53,4,FALSE)</f>
        <v>18</v>
      </c>
      <c r="H300" s="4">
        <v>1</v>
      </c>
      <c r="I300" s="4" t="str">
        <f t="shared" si="17"/>
        <v>c</v>
      </c>
      <c r="J300" s="4" t="str">
        <f t="shared" si="14"/>
        <v>case</v>
      </c>
      <c r="K300" s="5">
        <v>25.967719921183999</v>
      </c>
      <c r="L300" s="6">
        <v>25.1701043249194</v>
      </c>
      <c r="M300" s="5">
        <v>4.4815022585386997</v>
      </c>
      <c r="N300" s="5">
        <v>308914.95037389401</v>
      </c>
      <c r="O300" s="6">
        <v>307798.59840174101</v>
      </c>
      <c r="P300" s="14">
        <v>0.51291984680877101</v>
      </c>
      <c r="Q300" s="5">
        <v>1.43213938743212E-3</v>
      </c>
      <c r="R300" s="6">
        <v>1.50371680019962E-2</v>
      </c>
      <c r="S300" s="5">
        <v>127.95239090656101</v>
      </c>
      <c r="T300" s="5">
        <v>5.8702041957495399E-2</v>
      </c>
      <c r="U300" s="6" t="s">
        <v>224</v>
      </c>
      <c r="V300" s="14" t="s">
        <v>224</v>
      </c>
      <c r="W300" s="5">
        <v>0.18326613850763701</v>
      </c>
      <c r="X300" s="6">
        <v>0.18304194110356001</v>
      </c>
      <c r="Y300" s="14">
        <v>0.17321877575330699</v>
      </c>
      <c r="Z300" s="5">
        <v>3.8524280415125803E-2</v>
      </c>
      <c r="AA300" s="6">
        <v>3.8785296328204398E-2</v>
      </c>
      <c r="AB300" s="5">
        <v>0.95173243269102603</v>
      </c>
      <c r="AC300" s="5">
        <v>0.42821975069582302</v>
      </c>
      <c r="AD300" s="6">
        <v>0.450496407990712</v>
      </c>
      <c r="AE300" s="14">
        <v>6.9931636106228998</v>
      </c>
      <c r="AF300" s="5">
        <v>6.2061737088674001</v>
      </c>
      <c r="AG300" s="6">
        <v>5.5061942983621099</v>
      </c>
      <c r="AH300" s="5">
        <v>17.978304470893001</v>
      </c>
      <c r="AI300" s="5">
        <v>0.242217178265241</v>
      </c>
      <c r="AJ300" s="6">
        <v>0.24274554283225599</v>
      </c>
      <c r="AK300" s="14">
        <v>0.30782041467447202</v>
      </c>
      <c r="AL300" s="5">
        <v>0.167076676615451</v>
      </c>
      <c r="AM300" s="6">
        <v>0.16861239743755599</v>
      </c>
      <c r="AN300" s="5">
        <v>1.2880649629841301</v>
      </c>
      <c r="AO300" s="5" t="s">
        <v>224</v>
      </c>
      <c r="AP300" s="6" t="s">
        <v>224</v>
      </c>
      <c r="AQ300" s="5" t="s">
        <v>224</v>
      </c>
      <c r="AR300" s="5">
        <v>3.2547839008511299</v>
      </c>
      <c r="AS300" s="6">
        <v>3.3100673865745098</v>
      </c>
      <c r="AT300" s="5">
        <v>2.3619656688071902</v>
      </c>
      <c r="AU300" s="5">
        <v>11.342597124197701</v>
      </c>
      <c r="AV300" s="17" t="s">
        <v>224</v>
      </c>
      <c r="AW300" s="18" t="s">
        <v>224</v>
      </c>
      <c r="AX300" s="5">
        <v>758.585067489876</v>
      </c>
      <c r="AY300" s="6">
        <v>762.032526731497</v>
      </c>
      <c r="AZ300" s="14">
        <v>0.63979468647370696</v>
      </c>
      <c r="BA300" s="5">
        <v>2.31298536138921</v>
      </c>
      <c r="BB300" s="6">
        <v>2.3376405982494601</v>
      </c>
      <c r="BC300" s="5">
        <v>1.49157960284439</v>
      </c>
    </row>
    <row r="301" spans="1:55" x14ac:dyDescent="0.25">
      <c r="A301" s="3" t="s">
        <v>82</v>
      </c>
      <c r="B301" s="3" t="s">
        <v>26</v>
      </c>
      <c r="C301" s="4" t="s">
        <v>94</v>
      </c>
      <c r="D301" s="4" t="str">
        <f t="shared" si="13"/>
        <v>A11-9</v>
      </c>
      <c r="E301" s="4" t="str">
        <f>VLOOKUP(D301,'Subject characteristics'!$A$1:$D$53,2,FALSE)</f>
        <v>M</v>
      </c>
      <c r="F301" s="4">
        <f>VLOOKUP(D301,'Subject characteristics'!$A$1:$D$53,3,FALSE)</f>
        <v>66</v>
      </c>
      <c r="G301" s="4">
        <f>VLOOKUP(D301,'Subject characteristics'!$A$1:$D$53,4,FALSE)</f>
        <v>18</v>
      </c>
      <c r="H301" s="4">
        <v>2</v>
      </c>
      <c r="I301" s="4" t="str">
        <f t="shared" si="17"/>
        <v>c</v>
      </c>
      <c r="J301" s="4" t="str">
        <f t="shared" si="14"/>
        <v>case</v>
      </c>
      <c r="K301" s="5">
        <v>24.372488728654702</v>
      </c>
      <c r="L301" s="6">
        <v>25.1701043249194</v>
      </c>
      <c r="M301" s="5">
        <v>4.4815022585386997</v>
      </c>
      <c r="N301" s="5">
        <v>306682.24642958702</v>
      </c>
      <c r="O301" s="6">
        <v>307798.59840174101</v>
      </c>
      <c r="P301" s="14">
        <v>0.51291984680877101</v>
      </c>
      <c r="Q301" s="5">
        <v>2.8642196616560402E-2</v>
      </c>
      <c r="R301" s="6">
        <v>1.50371680019962E-2</v>
      </c>
      <c r="S301" s="5">
        <v>127.95239090656101</v>
      </c>
      <c r="T301" s="5" t="s">
        <v>224</v>
      </c>
      <c r="U301" s="6" t="s">
        <v>224</v>
      </c>
      <c r="V301" s="14" t="s">
        <v>224</v>
      </c>
      <c r="W301" s="5">
        <v>0.182817743699483</v>
      </c>
      <c r="X301" s="6">
        <v>0.18304194110356001</v>
      </c>
      <c r="Y301" s="14">
        <v>0.17321877575330699</v>
      </c>
      <c r="Z301" s="5">
        <v>3.9046312241282903E-2</v>
      </c>
      <c r="AA301" s="6">
        <v>3.8785296328204398E-2</v>
      </c>
      <c r="AB301" s="5">
        <v>0.95173243269102603</v>
      </c>
      <c r="AC301" s="5">
        <v>0.47277306528560198</v>
      </c>
      <c r="AD301" s="6">
        <v>0.450496407990712</v>
      </c>
      <c r="AE301" s="14">
        <v>6.9931636106228998</v>
      </c>
      <c r="AF301" s="5">
        <v>4.8062148878568296</v>
      </c>
      <c r="AG301" s="6">
        <v>5.5061942983621099</v>
      </c>
      <c r="AH301" s="5">
        <v>17.978304470893001</v>
      </c>
      <c r="AI301" s="5">
        <v>0.24327390739927099</v>
      </c>
      <c r="AJ301" s="6">
        <v>0.24274554283225599</v>
      </c>
      <c r="AK301" s="14">
        <v>0.30782041467447202</v>
      </c>
      <c r="AL301" s="5">
        <v>0.170148118259662</v>
      </c>
      <c r="AM301" s="6">
        <v>0.16861239743755599</v>
      </c>
      <c r="AN301" s="5">
        <v>1.2880649629841301</v>
      </c>
      <c r="AO301" s="5" t="s">
        <v>224</v>
      </c>
      <c r="AP301" s="6" t="s">
        <v>224</v>
      </c>
      <c r="AQ301" s="5" t="s">
        <v>224</v>
      </c>
      <c r="AR301" s="5">
        <v>3.3653508722979</v>
      </c>
      <c r="AS301" s="6">
        <v>3.3100673865745098</v>
      </c>
      <c r="AT301" s="5">
        <v>2.3619656688071902</v>
      </c>
      <c r="AU301" s="5" t="s">
        <v>224</v>
      </c>
      <c r="AV301" s="17" t="s">
        <v>224</v>
      </c>
      <c r="AW301" s="18" t="s">
        <v>224</v>
      </c>
      <c r="AX301" s="5">
        <v>765.479985973118</v>
      </c>
      <c r="AY301" s="6">
        <v>762.032526731497</v>
      </c>
      <c r="AZ301" s="14">
        <v>0.63979468647370696</v>
      </c>
      <c r="BA301" s="5">
        <v>2.3622958351097201</v>
      </c>
      <c r="BB301" s="6">
        <v>2.3376405982494601</v>
      </c>
      <c r="BC301" s="5">
        <v>1.49157960284439</v>
      </c>
    </row>
    <row r="302" spans="1:55" x14ac:dyDescent="0.25">
      <c r="A302" s="3" t="s">
        <v>82</v>
      </c>
      <c r="B302" s="3" t="s">
        <v>36</v>
      </c>
      <c r="C302" s="4" t="s">
        <v>99</v>
      </c>
      <c r="D302" s="4" t="str">
        <f t="shared" si="13"/>
        <v>A11-9</v>
      </c>
      <c r="E302" s="4" t="str">
        <f>VLOOKUP(D302,'Subject characteristics'!$A$1:$D$53,2,FALSE)</f>
        <v>M</v>
      </c>
      <c r="F302" s="4">
        <f>VLOOKUP(D302,'Subject characteristics'!$A$1:$D$53,3,FALSE)</f>
        <v>66</v>
      </c>
      <c r="G302" s="4">
        <f>VLOOKUP(D302,'Subject characteristics'!$A$1:$D$53,4,FALSE)</f>
        <v>18</v>
      </c>
      <c r="H302" s="4">
        <v>1</v>
      </c>
      <c r="I302" s="4" t="str">
        <f t="shared" si="17"/>
        <v>d</v>
      </c>
      <c r="J302" s="4" t="str">
        <f t="shared" si="14"/>
        <v>case</v>
      </c>
      <c r="K302" s="5">
        <v>28.974800693857901</v>
      </c>
      <c r="L302" s="6">
        <v>27.666460528300501</v>
      </c>
      <c r="M302" s="5">
        <v>6.6877814183567601</v>
      </c>
      <c r="N302" s="5">
        <v>850255.47751573101</v>
      </c>
      <c r="O302" s="6">
        <v>859050.29399015801</v>
      </c>
      <c r="P302" s="14">
        <v>1.4478487259395401</v>
      </c>
      <c r="Q302" s="5">
        <v>6.6646742759489397E-2</v>
      </c>
      <c r="R302" s="6">
        <v>3.9936527489246199E-2</v>
      </c>
      <c r="S302" s="5">
        <v>94.584960345524195</v>
      </c>
      <c r="T302" s="5" t="s">
        <v>224</v>
      </c>
      <c r="U302" s="6" t="s">
        <v>224</v>
      </c>
      <c r="V302" s="14" t="s">
        <v>224</v>
      </c>
      <c r="W302" s="5">
        <v>0.175864632745973</v>
      </c>
      <c r="X302" s="6">
        <v>0.17204830686460401</v>
      </c>
      <c r="Y302" s="14">
        <v>3.13696770298007</v>
      </c>
      <c r="Z302" s="5">
        <v>4.48000542733452E-2</v>
      </c>
      <c r="AA302" s="6">
        <v>3.9837672561100698E-2</v>
      </c>
      <c r="AB302" s="5">
        <v>17.6161584449112</v>
      </c>
      <c r="AC302" s="5">
        <v>0.64449291808736997</v>
      </c>
      <c r="AD302" s="6">
        <v>0.61331969222918603</v>
      </c>
      <c r="AE302" s="14">
        <v>7.1880292366496299</v>
      </c>
      <c r="AF302" s="5">
        <v>5.2472484108878099</v>
      </c>
      <c r="AG302" s="6">
        <v>5.2400124901648297</v>
      </c>
      <c r="AH302" s="5">
        <v>0.19528841280228501</v>
      </c>
      <c r="AI302" s="5">
        <v>0.25913543305103098</v>
      </c>
      <c r="AJ302" s="6">
        <v>0.26301619747224703</v>
      </c>
      <c r="AK302" s="14">
        <v>2.08665083352449</v>
      </c>
      <c r="AL302" s="5">
        <v>0.14864514009669899</v>
      </c>
      <c r="AM302" s="6">
        <v>0.13097366591722301</v>
      </c>
      <c r="AN302" s="5">
        <v>19.081117014419998</v>
      </c>
      <c r="AO302" s="5">
        <v>1.3678678472134199E-2</v>
      </c>
      <c r="AP302" s="6" t="s">
        <v>224</v>
      </c>
      <c r="AQ302" s="5" t="s">
        <v>224</v>
      </c>
      <c r="AR302" s="5">
        <v>3.69100104347674</v>
      </c>
      <c r="AS302" s="6">
        <v>3.6126523387689802</v>
      </c>
      <c r="AT302" s="5">
        <v>3.0670485394627902</v>
      </c>
      <c r="AU302" s="5">
        <v>3.0173231783035801</v>
      </c>
      <c r="AV302" s="17">
        <v>4.8821629615963502</v>
      </c>
      <c r="AW302" s="18">
        <v>54.0187153507717</v>
      </c>
      <c r="AX302" s="5">
        <v>776.88320931328894</v>
      </c>
      <c r="AY302" s="6">
        <v>767.04402210415606</v>
      </c>
      <c r="AZ302" s="14">
        <v>1.8140695439764101</v>
      </c>
      <c r="BA302" s="5">
        <v>2.43864635714906</v>
      </c>
      <c r="BB302" s="6">
        <v>2.4476700421192201</v>
      </c>
      <c r="BC302" s="5">
        <v>0.52137001506684599</v>
      </c>
    </row>
    <row r="303" spans="1:55" x14ac:dyDescent="0.25">
      <c r="A303" s="3" t="s">
        <v>82</v>
      </c>
      <c r="B303" s="3" t="s">
        <v>36</v>
      </c>
      <c r="C303" s="4" t="s">
        <v>99</v>
      </c>
      <c r="D303" s="4" t="str">
        <f t="shared" si="13"/>
        <v>A11-9</v>
      </c>
      <c r="E303" s="4" t="str">
        <f>VLOOKUP(D303,'Subject characteristics'!$A$1:$D$53,2,FALSE)</f>
        <v>M</v>
      </c>
      <c r="F303" s="4">
        <f>VLOOKUP(D303,'Subject characteristics'!$A$1:$D$53,3,FALSE)</f>
        <v>66</v>
      </c>
      <c r="G303" s="4">
        <f>VLOOKUP(D303,'Subject characteristics'!$A$1:$D$53,4,FALSE)</f>
        <v>18</v>
      </c>
      <c r="H303" s="4">
        <v>2</v>
      </c>
      <c r="I303" s="4" t="str">
        <f t="shared" si="17"/>
        <v>d</v>
      </c>
      <c r="J303" s="4" t="str">
        <f t="shared" si="14"/>
        <v>case</v>
      </c>
      <c r="K303" s="5">
        <v>26.358120362743101</v>
      </c>
      <c r="L303" s="6">
        <v>27.666460528300501</v>
      </c>
      <c r="M303" s="5">
        <v>6.6877814183567601</v>
      </c>
      <c r="N303" s="5">
        <v>867845.11046458501</v>
      </c>
      <c r="O303" s="6">
        <v>859050.29399015801</v>
      </c>
      <c r="P303" s="14">
        <v>1.4478487259395401</v>
      </c>
      <c r="Q303" s="5">
        <v>1.32263122190029E-2</v>
      </c>
      <c r="R303" s="6">
        <v>3.9936527489246199E-2</v>
      </c>
      <c r="S303" s="5">
        <v>94.584960345524195</v>
      </c>
      <c r="T303" s="5" t="s">
        <v>224</v>
      </c>
      <c r="U303" s="6" t="s">
        <v>224</v>
      </c>
      <c r="V303" s="14" t="s">
        <v>224</v>
      </c>
      <c r="W303" s="5">
        <v>0.168231980983236</v>
      </c>
      <c r="X303" s="6">
        <v>0.17204830686460401</v>
      </c>
      <c r="Y303" s="14">
        <v>3.13696770298007</v>
      </c>
      <c r="Z303" s="5">
        <v>3.4875290848856197E-2</v>
      </c>
      <c r="AA303" s="6">
        <v>3.9837672561100698E-2</v>
      </c>
      <c r="AB303" s="5">
        <v>17.6161584449112</v>
      </c>
      <c r="AC303" s="5">
        <v>0.58214646637100198</v>
      </c>
      <c r="AD303" s="6">
        <v>0.61331969222918603</v>
      </c>
      <c r="AE303" s="14">
        <v>7.1880292366496299</v>
      </c>
      <c r="AF303" s="5">
        <v>5.2327765694418602</v>
      </c>
      <c r="AG303" s="6">
        <v>5.2400124901648297</v>
      </c>
      <c r="AH303" s="5">
        <v>0.19528841280228501</v>
      </c>
      <c r="AI303" s="5">
        <v>0.26689696189346401</v>
      </c>
      <c r="AJ303" s="6">
        <v>0.26301619747224703</v>
      </c>
      <c r="AK303" s="14">
        <v>2.08665083352449</v>
      </c>
      <c r="AL303" s="5">
        <v>0.113302191737747</v>
      </c>
      <c r="AM303" s="6">
        <v>0.13097366591722301</v>
      </c>
      <c r="AN303" s="5">
        <v>19.081117014419998</v>
      </c>
      <c r="AO303" s="5" t="s">
        <v>224</v>
      </c>
      <c r="AP303" s="6" t="s">
        <v>224</v>
      </c>
      <c r="AQ303" s="5" t="s">
        <v>224</v>
      </c>
      <c r="AR303" s="5">
        <v>3.5343036340612199</v>
      </c>
      <c r="AS303" s="6">
        <v>3.6126523387689802</v>
      </c>
      <c r="AT303" s="5">
        <v>3.0670485394627902</v>
      </c>
      <c r="AU303" s="5">
        <v>6.7470027448891203</v>
      </c>
      <c r="AV303" s="17">
        <v>4.8821629615963502</v>
      </c>
      <c r="AW303" s="18">
        <v>54.0187153507717</v>
      </c>
      <c r="AX303" s="5">
        <v>757.20483489502305</v>
      </c>
      <c r="AY303" s="6">
        <v>767.04402210415606</v>
      </c>
      <c r="AZ303" s="14">
        <v>1.8140695439764101</v>
      </c>
      <c r="BA303" s="5">
        <v>2.4566937270893798</v>
      </c>
      <c r="BB303" s="6">
        <v>2.4476700421192201</v>
      </c>
      <c r="BC303" s="5">
        <v>0.52137001506684599</v>
      </c>
    </row>
    <row r="304" spans="1:55" x14ac:dyDescent="0.25">
      <c r="A304" s="3" t="s">
        <v>82</v>
      </c>
      <c r="B304" s="3" t="s">
        <v>46</v>
      </c>
      <c r="C304" s="4" t="s">
        <v>104</v>
      </c>
      <c r="D304" s="4" t="str">
        <f t="shared" si="13"/>
        <v>A11-9</v>
      </c>
      <c r="E304" s="4" t="str">
        <f>VLOOKUP(D304,'Subject characteristics'!$A$1:$D$53,2,FALSE)</f>
        <v>M</v>
      </c>
      <c r="F304" s="4">
        <f>VLOOKUP(D304,'Subject characteristics'!$A$1:$D$53,3,FALSE)</f>
        <v>66</v>
      </c>
      <c r="G304" s="4">
        <f>VLOOKUP(D304,'Subject characteristics'!$A$1:$D$53,4,FALSE)</f>
        <v>18</v>
      </c>
      <c r="H304" s="4">
        <v>1</v>
      </c>
      <c r="I304" s="4" t="str">
        <f t="shared" si="17"/>
        <v>e</v>
      </c>
      <c r="J304" s="4" t="str">
        <f t="shared" si="14"/>
        <v>case</v>
      </c>
      <c r="K304" s="5">
        <v>22.911376117753299</v>
      </c>
      <c r="L304" s="6">
        <v>21.712841236053499</v>
      </c>
      <c r="M304" s="5">
        <v>7.8063679748299499</v>
      </c>
      <c r="N304" s="11">
        <v>176083.54195288001</v>
      </c>
      <c r="O304" s="12">
        <v>178660.84826267001</v>
      </c>
      <c r="P304" s="13">
        <v>2.0401008800408902</v>
      </c>
      <c r="Q304" s="5">
        <v>2.48057427828474E-2</v>
      </c>
      <c r="R304" s="6">
        <v>4.3836832956119398E-2</v>
      </c>
      <c r="S304" s="5">
        <v>61.395917576270698</v>
      </c>
      <c r="T304" s="11">
        <v>5.6080920693609003E-2</v>
      </c>
      <c r="U304" s="12">
        <v>4.6012116375789398E-2</v>
      </c>
      <c r="V304" s="13">
        <v>30.947152065002001</v>
      </c>
      <c r="W304" s="11">
        <v>0.16059203744525499</v>
      </c>
      <c r="X304" s="12">
        <v>0.16194069023044699</v>
      </c>
      <c r="Y304" s="13">
        <v>1.1777664137633399</v>
      </c>
      <c r="Z304" s="5">
        <v>3.33143850234131E-2</v>
      </c>
      <c r="AA304" s="6">
        <v>3.6267373959418703E-2</v>
      </c>
      <c r="AB304" s="5">
        <v>11.514914224309999</v>
      </c>
      <c r="AC304" s="11">
        <v>0.33320122285116599</v>
      </c>
      <c r="AD304" s="12">
        <v>0.34546511648119999</v>
      </c>
      <c r="AE304" s="13">
        <v>5.0204098392780496</v>
      </c>
      <c r="AF304" s="5">
        <v>5.0195264432627802</v>
      </c>
      <c r="AG304" s="6">
        <v>5.0622283144788698</v>
      </c>
      <c r="AH304" s="5">
        <v>1.19294432532363</v>
      </c>
      <c r="AI304" s="11">
        <v>0.27536912925733598</v>
      </c>
      <c r="AJ304" s="12">
        <v>0.26249264351053497</v>
      </c>
      <c r="AK304" s="13">
        <v>6.9373756671011204</v>
      </c>
      <c r="AL304" s="5">
        <v>0.13481797018507799</v>
      </c>
      <c r="AM304" s="6">
        <v>0.147491706521927</v>
      </c>
      <c r="AN304" s="5">
        <v>12.152120438614199</v>
      </c>
      <c r="AO304" s="5">
        <v>0.100088744131014</v>
      </c>
      <c r="AP304" s="6" t="s">
        <v>224</v>
      </c>
      <c r="AQ304" s="5" t="s">
        <v>224</v>
      </c>
      <c r="AR304" s="5">
        <v>4.4318541963909599</v>
      </c>
      <c r="AS304" s="6">
        <v>4.4026397879505001</v>
      </c>
      <c r="AT304" s="5">
        <v>0.93842364179495696</v>
      </c>
      <c r="AU304" s="5">
        <v>8.4956761779516405</v>
      </c>
      <c r="AV304" s="17">
        <v>10.5338248961089</v>
      </c>
      <c r="AW304" s="18">
        <v>27.363066956012901</v>
      </c>
      <c r="AX304" s="11">
        <v>765.479985973118</v>
      </c>
      <c r="AY304" s="12">
        <v>762.032526731497</v>
      </c>
      <c r="AZ304" s="13">
        <v>0.63979468647370696</v>
      </c>
      <c r="BA304" s="5">
        <v>2.3861144740209501</v>
      </c>
      <c r="BB304" s="6">
        <v>2.3914515933654399</v>
      </c>
      <c r="BC304" s="5">
        <v>0.315616949217218</v>
      </c>
    </row>
    <row r="305" spans="1:55" x14ac:dyDescent="0.25">
      <c r="A305" s="3" t="s">
        <v>82</v>
      </c>
      <c r="B305" s="3" t="s">
        <v>46</v>
      </c>
      <c r="C305" s="4" t="s">
        <v>104</v>
      </c>
      <c r="D305" s="4" t="str">
        <f t="shared" si="13"/>
        <v>A11-9</v>
      </c>
      <c r="E305" s="4" t="str">
        <f>VLOOKUP(D305,'Subject characteristics'!$A$1:$D$53,2,FALSE)</f>
        <v>M</v>
      </c>
      <c r="F305" s="4">
        <f>VLOOKUP(D305,'Subject characteristics'!$A$1:$D$53,3,FALSE)</f>
        <v>66</v>
      </c>
      <c r="G305" s="4">
        <f>VLOOKUP(D305,'Subject characteristics'!$A$1:$D$53,4,FALSE)</f>
        <v>18</v>
      </c>
      <c r="H305" s="4">
        <v>2</v>
      </c>
      <c r="I305" s="4" t="str">
        <f t="shared" si="17"/>
        <v>e</v>
      </c>
      <c r="J305" s="4" t="str">
        <f t="shared" si="14"/>
        <v>case</v>
      </c>
      <c r="K305" s="5">
        <v>20.514306354353799</v>
      </c>
      <c r="L305" s="6">
        <v>21.712841236053499</v>
      </c>
      <c r="M305" s="5">
        <v>7.8063679748299499</v>
      </c>
      <c r="N305" s="5">
        <v>181238.154572461</v>
      </c>
      <c r="O305" s="6">
        <v>178660.84826267001</v>
      </c>
      <c r="P305" s="14">
        <v>2.0401008800408902</v>
      </c>
      <c r="Q305" s="5">
        <v>6.2867923129391406E-2</v>
      </c>
      <c r="R305" s="6">
        <v>4.3836832956119398E-2</v>
      </c>
      <c r="S305" s="5">
        <v>61.395917576270698</v>
      </c>
      <c r="T305" s="5">
        <v>3.5943312057969801E-2</v>
      </c>
      <c r="U305" s="6">
        <v>4.6012116375789398E-2</v>
      </c>
      <c r="V305" s="14">
        <v>30.947152065002001</v>
      </c>
      <c r="W305" s="5">
        <v>0.16328934301563899</v>
      </c>
      <c r="X305" s="6">
        <v>0.16194069023044699</v>
      </c>
      <c r="Y305" s="14">
        <v>1.1777664137633399</v>
      </c>
      <c r="Z305" s="5">
        <v>3.9220362895424299E-2</v>
      </c>
      <c r="AA305" s="6">
        <v>3.6267373959418703E-2</v>
      </c>
      <c r="AB305" s="5">
        <v>11.514914224309999</v>
      </c>
      <c r="AC305" s="5">
        <v>0.35772901011123498</v>
      </c>
      <c r="AD305" s="6">
        <v>0.34546511648119999</v>
      </c>
      <c r="AE305" s="14">
        <v>5.0204098392780496</v>
      </c>
      <c r="AF305" s="5">
        <v>5.1049301856949603</v>
      </c>
      <c r="AG305" s="6">
        <v>5.0622283144788698</v>
      </c>
      <c r="AH305" s="5">
        <v>1.19294432532363</v>
      </c>
      <c r="AI305" s="5">
        <v>0.249616157763733</v>
      </c>
      <c r="AJ305" s="6">
        <v>0.26249264351053497</v>
      </c>
      <c r="AK305" s="14">
        <v>6.9373756671011204</v>
      </c>
      <c r="AL305" s="5">
        <v>0.16016544285877601</v>
      </c>
      <c r="AM305" s="6">
        <v>0.147491706521927</v>
      </c>
      <c r="AN305" s="5">
        <v>12.152120438614199</v>
      </c>
      <c r="AO305" s="5" t="s">
        <v>224</v>
      </c>
      <c r="AP305" s="6" t="s">
        <v>224</v>
      </c>
      <c r="AQ305" s="5" t="s">
        <v>224</v>
      </c>
      <c r="AR305" s="5">
        <v>4.3734253795100502</v>
      </c>
      <c r="AS305" s="6">
        <v>4.4026397879505001</v>
      </c>
      <c r="AT305" s="5">
        <v>0.93842364179495696</v>
      </c>
      <c r="AU305" s="5">
        <v>12.5719736142663</v>
      </c>
      <c r="AV305" s="17">
        <v>10.5338248961089</v>
      </c>
      <c r="AW305" s="18">
        <v>27.363066956012901</v>
      </c>
      <c r="AX305" s="5">
        <v>758.585067489876</v>
      </c>
      <c r="AY305" s="6">
        <v>762.032526731497</v>
      </c>
      <c r="AZ305" s="14">
        <v>0.63979468647370696</v>
      </c>
      <c r="BA305" s="5">
        <v>2.3967887127099301</v>
      </c>
      <c r="BB305" s="6">
        <v>2.3914515933654399</v>
      </c>
      <c r="BC305" s="5">
        <v>0.315616949217218</v>
      </c>
    </row>
    <row r="306" spans="1:55" x14ac:dyDescent="0.25">
      <c r="A306" s="3" t="s">
        <v>82</v>
      </c>
      <c r="B306" s="3" t="s">
        <v>56</v>
      </c>
      <c r="C306" s="4" t="s">
        <v>109</v>
      </c>
      <c r="D306" s="4" t="str">
        <f t="shared" si="13"/>
        <v>A11-9</v>
      </c>
      <c r="E306" s="4" t="str">
        <f>VLOOKUP(D306,'Subject characteristics'!$A$1:$D$53,2,FALSE)</f>
        <v>M</v>
      </c>
      <c r="F306" s="4">
        <f>VLOOKUP(D306,'Subject characteristics'!$A$1:$D$53,3,FALSE)</f>
        <v>66</v>
      </c>
      <c r="G306" s="4">
        <f>VLOOKUP(D306,'Subject characteristics'!$A$1:$D$53,4,FALSE)</f>
        <v>18</v>
      </c>
      <c r="H306" s="4">
        <v>1</v>
      </c>
      <c r="I306" s="4" t="str">
        <f t="shared" si="17"/>
        <v>f</v>
      </c>
      <c r="J306" s="4" t="str">
        <f t="shared" si="14"/>
        <v>case</v>
      </c>
      <c r="K306" s="5">
        <v>29.678031934910098</v>
      </c>
      <c r="L306" s="6">
        <v>28.2605071901773</v>
      </c>
      <c r="M306" s="5">
        <v>7.0935836554887901</v>
      </c>
      <c r="N306" s="5">
        <v>303246.66283903399</v>
      </c>
      <c r="O306" s="6">
        <v>302473.52589845</v>
      </c>
      <c r="P306" s="14">
        <v>0.36147981668741802</v>
      </c>
      <c r="Q306" s="5">
        <v>1.7100234065280599E-2</v>
      </c>
      <c r="R306" s="6">
        <v>3.52517651801686E-2</v>
      </c>
      <c r="S306" s="5">
        <v>72.819449889428299</v>
      </c>
      <c r="T306" s="5">
        <v>0.25555721742149201</v>
      </c>
      <c r="U306" s="6">
        <v>0.49409183239416998</v>
      </c>
      <c r="V306" s="14">
        <v>68.274532277774497</v>
      </c>
      <c r="W306" s="5">
        <v>0.181023932887485</v>
      </c>
      <c r="X306" s="6">
        <v>0.17485254590954999</v>
      </c>
      <c r="Y306" s="14">
        <v>4.9914395683791604</v>
      </c>
      <c r="Z306" s="5">
        <v>4.0090912740379299E-2</v>
      </c>
      <c r="AA306" s="6">
        <v>3.5058166835245597E-2</v>
      </c>
      <c r="AB306" s="5">
        <v>20.301624863803099</v>
      </c>
      <c r="AC306" s="5">
        <v>0.61338588803777006</v>
      </c>
      <c r="AD306" s="6">
        <v>0.61060162264955897</v>
      </c>
      <c r="AE306" s="14">
        <v>0.64486331630881599</v>
      </c>
      <c r="AF306" s="5">
        <v>5.6364431854924097</v>
      </c>
      <c r="AG306" s="6">
        <v>5.5672475117823801</v>
      </c>
      <c r="AH306" s="5">
        <v>1.7577350389248401</v>
      </c>
      <c r="AI306" s="5">
        <v>0.27642851283064601</v>
      </c>
      <c r="AJ306" s="6">
        <v>0.27660508561132402</v>
      </c>
      <c r="AK306" s="14">
        <v>9.0277306590106202E-2</v>
      </c>
      <c r="AL306" s="5">
        <v>0.13942738408553401</v>
      </c>
      <c r="AM306" s="6">
        <v>0.139043278972727</v>
      </c>
      <c r="AN306" s="5">
        <v>0.39067451797900898</v>
      </c>
      <c r="AO306" s="5">
        <v>4.5988007570941097E-3</v>
      </c>
      <c r="AP306" s="6">
        <v>3.0478217674609599E-2</v>
      </c>
      <c r="AQ306" s="5">
        <v>120.08255463556</v>
      </c>
      <c r="AR306" s="5">
        <v>5.0594024237140598</v>
      </c>
      <c r="AS306" s="6">
        <v>4.9255644866347401</v>
      </c>
      <c r="AT306" s="5">
        <v>3.8427154144708799</v>
      </c>
      <c r="AU306" s="5">
        <v>5.7243708424072901</v>
      </c>
      <c r="AV306" s="17">
        <v>8.2057884608910303</v>
      </c>
      <c r="AW306" s="18">
        <v>42.765597318239799</v>
      </c>
      <c r="AX306" s="5">
        <v>837.37434851386502</v>
      </c>
      <c r="AY306" s="6">
        <v>815.55744382129797</v>
      </c>
      <c r="AZ306" s="14">
        <v>3.7831501311132398</v>
      </c>
      <c r="BA306" s="5">
        <v>2.6115235645694299</v>
      </c>
      <c r="BB306" s="6">
        <v>2.5599346526117701</v>
      </c>
      <c r="BC306" s="5">
        <v>2.8499844276945501</v>
      </c>
    </row>
    <row r="307" spans="1:55" x14ac:dyDescent="0.25">
      <c r="A307" s="3" t="s">
        <v>82</v>
      </c>
      <c r="B307" s="3" t="s">
        <v>56</v>
      </c>
      <c r="C307" s="4" t="s">
        <v>109</v>
      </c>
      <c r="D307" s="4" t="str">
        <f t="shared" si="13"/>
        <v>A11-9</v>
      </c>
      <c r="E307" s="4" t="str">
        <f>VLOOKUP(D307,'Subject characteristics'!$A$1:$D$53,2,FALSE)</f>
        <v>M</v>
      </c>
      <c r="F307" s="4">
        <f>VLOOKUP(D307,'Subject characteristics'!$A$1:$D$53,3,FALSE)</f>
        <v>66</v>
      </c>
      <c r="G307" s="4">
        <f>VLOOKUP(D307,'Subject characteristics'!$A$1:$D$53,4,FALSE)</f>
        <v>18</v>
      </c>
      <c r="H307" s="4">
        <v>2</v>
      </c>
      <c r="I307" s="4" t="str">
        <f t="shared" si="17"/>
        <v>f</v>
      </c>
      <c r="J307" s="4" t="str">
        <f t="shared" si="14"/>
        <v>case</v>
      </c>
      <c r="K307" s="5">
        <v>26.842982445444399</v>
      </c>
      <c r="L307" s="6">
        <v>28.2605071901773</v>
      </c>
      <c r="M307" s="5">
        <v>7.0935836554887901</v>
      </c>
      <c r="N307" s="5">
        <v>301700.388957866</v>
      </c>
      <c r="O307" s="6">
        <v>302473.52589845</v>
      </c>
      <c r="P307" s="14">
        <v>0.36147981668741802</v>
      </c>
      <c r="Q307" s="5">
        <v>5.3403296295056503E-2</v>
      </c>
      <c r="R307" s="6">
        <v>3.52517651801686E-2</v>
      </c>
      <c r="S307" s="5">
        <v>72.819449889428299</v>
      </c>
      <c r="T307" s="5">
        <v>0.73262644736684701</v>
      </c>
      <c r="U307" s="6">
        <v>0.49409183239416998</v>
      </c>
      <c r="V307" s="14">
        <v>68.274532277774497</v>
      </c>
      <c r="W307" s="5">
        <v>0.168681158931616</v>
      </c>
      <c r="X307" s="6">
        <v>0.17485254590954999</v>
      </c>
      <c r="Y307" s="14">
        <v>4.9914395683791604</v>
      </c>
      <c r="Z307" s="5">
        <v>3.0025420930111801E-2</v>
      </c>
      <c r="AA307" s="6">
        <v>3.5058166835245597E-2</v>
      </c>
      <c r="AB307" s="5">
        <v>20.301624863803099</v>
      </c>
      <c r="AC307" s="5">
        <v>0.607817357261349</v>
      </c>
      <c r="AD307" s="6">
        <v>0.61060162264955897</v>
      </c>
      <c r="AE307" s="14">
        <v>0.64486331630881599</v>
      </c>
      <c r="AF307" s="5">
        <v>5.4980518380723398</v>
      </c>
      <c r="AG307" s="6">
        <v>5.5672475117823801</v>
      </c>
      <c r="AH307" s="5">
        <v>1.7577350389248401</v>
      </c>
      <c r="AI307" s="5">
        <v>0.27678165839200303</v>
      </c>
      <c r="AJ307" s="6">
        <v>0.27660508561132402</v>
      </c>
      <c r="AK307" s="14">
        <v>9.0277306590106202E-2</v>
      </c>
      <c r="AL307" s="5">
        <v>0.13865917385991999</v>
      </c>
      <c r="AM307" s="6">
        <v>0.139043278972727</v>
      </c>
      <c r="AN307" s="5">
        <v>0.39067451797900898</v>
      </c>
      <c r="AO307" s="5">
        <v>5.6357634592125103E-2</v>
      </c>
      <c r="AP307" s="6">
        <v>3.0478217674609599E-2</v>
      </c>
      <c r="AQ307" s="5">
        <v>120.08255463556</v>
      </c>
      <c r="AR307" s="5">
        <v>4.7917265495554098</v>
      </c>
      <c r="AS307" s="6">
        <v>4.9255644866347401</v>
      </c>
      <c r="AT307" s="5">
        <v>3.8427154144708799</v>
      </c>
      <c r="AU307" s="5">
        <v>10.6872060793747</v>
      </c>
      <c r="AV307" s="17">
        <v>8.2057884608910303</v>
      </c>
      <c r="AW307" s="18">
        <v>42.765597318239799</v>
      </c>
      <c r="AX307" s="5">
        <v>793.74053912873103</v>
      </c>
      <c r="AY307" s="6">
        <v>815.55744382129797</v>
      </c>
      <c r="AZ307" s="14">
        <v>3.7831501311132398</v>
      </c>
      <c r="BA307" s="5">
        <v>2.5083457406541099</v>
      </c>
      <c r="BB307" s="6">
        <v>2.5599346526117701</v>
      </c>
      <c r="BC307" s="5">
        <v>2.8499844276945501</v>
      </c>
    </row>
    <row r="308" spans="1:55" x14ac:dyDescent="0.25">
      <c r="A308" s="3" t="s">
        <v>197</v>
      </c>
      <c r="B308" s="3" t="s">
        <v>64</v>
      </c>
      <c r="C308" s="4" t="s">
        <v>229</v>
      </c>
      <c r="D308" s="4" t="str">
        <f t="shared" si="13"/>
        <v>A12-10</v>
      </c>
      <c r="E308" s="4" t="str">
        <f>VLOOKUP(D308,'Subject characteristics'!$A$1:$D$53,2,FALSE)</f>
        <v>F</v>
      </c>
      <c r="F308" s="4">
        <f>VLOOKUP(D308,'Subject characteristics'!$A$1:$D$53,3,FALSE)</f>
        <v>59</v>
      </c>
      <c r="G308" s="4">
        <f>VLOOKUP(D308,'Subject characteristics'!$A$1:$D$53,4,FALSE)</f>
        <v>3</v>
      </c>
      <c r="H308" s="4">
        <v>1</v>
      </c>
      <c r="I308" s="4" t="str">
        <f t="shared" ref="I308:I371" si="18">RIGHT(C308,1)</f>
        <v>a</v>
      </c>
      <c r="J308" s="4" t="str">
        <f t="shared" si="14"/>
        <v>control</v>
      </c>
      <c r="K308" s="5">
        <v>68.617210728985896</v>
      </c>
      <c r="L308" s="6">
        <v>67.230916369386506</v>
      </c>
      <c r="M308" s="5">
        <v>2.9160933550499002</v>
      </c>
      <c r="N308" s="5">
        <v>2613385.2478809101</v>
      </c>
      <c r="O308" s="6">
        <v>2609539.1907012798</v>
      </c>
      <c r="P308" s="14">
        <v>0.208433207076614</v>
      </c>
      <c r="Q308" s="5">
        <v>0.14479092428773699</v>
      </c>
      <c r="R308" s="6">
        <v>0.13696676011346401</v>
      </c>
      <c r="S308" s="5">
        <v>8.07863096150089</v>
      </c>
      <c r="T308" s="5" t="s">
        <v>224</v>
      </c>
      <c r="U308" s="6" t="s">
        <v>224</v>
      </c>
      <c r="V308" s="14" t="s">
        <v>224</v>
      </c>
      <c r="W308" s="5">
        <v>0.164600977447978</v>
      </c>
      <c r="X308" s="6">
        <v>0.17136612556497299</v>
      </c>
      <c r="Y308" s="14">
        <v>5.5829961650672901</v>
      </c>
      <c r="Z308" s="5">
        <v>5.5468382477954797E-2</v>
      </c>
      <c r="AA308" s="6">
        <v>5.1189277507865297E-2</v>
      </c>
      <c r="AB308" s="5">
        <v>11.8219450989296</v>
      </c>
      <c r="AC308" s="5">
        <v>0.54446114715566096</v>
      </c>
      <c r="AD308" s="6">
        <v>0.55572858469604403</v>
      </c>
      <c r="AE308" s="14">
        <v>2.8673283004718</v>
      </c>
      <c r="AF308" s="5">
        <v>6.1309084434861001</v>
      </c>
      <c r="AG308" s="6">
        <v>6.26121861624451</v>
      </c>
      <c r="AH308" s="5">
        <v>2.9432994585429899</v>
      </c>
      <c r="AI308" s="5">
        <v>0.199395927850058</v>
      </c>
      <c r="AJ308" s="6">
        <v>0.206588020767527</v>
      </c>
      <c r="AK308" s="14">
        <v>4.9234003539722098</v>
      </c>
      <c r="AL308" s="5">
        <v>0.13260276431232801</v>
      </c>
      <c r="AM308" s="6">
        <v>0.102469087659889</v>
      </c>
      <c r="AN308" s="5">
        <v>41.588595330810399</v>
      </c>
      <c r="AO308" s="5">
        <v>0.118332495634817</v>
      </c>
      <c r="AP308" s="6">
        <v>8.7424963084229201E-2</v>
      </c>
      <c r="AQ308" s="5">
        <v>49.996991900834701</v>
      </c>
      <c r="AR308" s="5">
        <v>7.9927335346072601</v>
      </c>
      <c r="AS308" s="6">
        <v>7.8389098730471298</v>
      </c>
      <c r="AT308" s="5">
        <v>2.7751244996475002</v>
      </c>
      <c r="AU308" s="5">
        <v>9.4304592455803906</v>
      </c>
      <c r="AV308" s="17">
        <v>11.552948415112899</v>
      </c>
      <c r="AW308" s="18">
        <v>25.981704943963098</v>
      </c>
      <c r="AX308" s="5">
        <v>884.534040196972</v>
      </c>
      <c r="AY308" s="6">
        <v>880.62898145865199</v>
      </c>
      <c r="AZ308" s="14">
        <v>0.62711847393989695</v>
      </c>
      <c r="BA308" s="5">
        <v>2.7563562947629201</v>
      </c>
      <c r="BB308" s="6">
        <v>2.7089231430631902</v>
      </c>
      <c r="BC308" s="5">
        <v>2.4762831168403898</v>
      </c>
    </row>
    <row r="309" spans="1:55" x14ac:dyDescent="0.25">
      <c r="A309" s="3" t="s">
        <v>197</v>
      </c>
      <c r="B309" s="3" t="s">
        <v>64</v>
      </c>
      <c r="C309" s="4" t="s">
        <v>229</v>
      </c>
      <c r="D309" s="4" t="str">
        <f t="shared" si="13"/>
        <v>A12-10</v>
      </c>
      <c r="E309" s="4" t="str">
        <f>VLOOKUP(D309,'Subject characteristics'!$A$1:$D$53,2,FALSE)</f>
        <v>F</v>
      </c>
      <c r="F309" s="4">
        <f>VLOOKUP(D309,'Subject characteristics'!$A$1:$D$53,3,FALSE)</f>
        <v>59</v>
      </c>
      <c r="G309" s="4">
        <f>VLOOKUP(D309,'Subject characteristics'!$A$1:$D$53,4,FALSE)</f>
        <v>3</v>
      </c>
      <c r="H309" s="4">
        <v>2</v>
      </c>
      <c r="I309" s="4" t="str">
        <f t="shared" si="18"/>
        <v>a</v>
      </c>
      <c r="J309" s="4" t="str">
        <f t="shared" si="14"/>
        <v>control</v>
      </c>
      <c r="K309" s="5">
        <v>65.844622009787003</v>
      </c>
      <c r="L309" s="6">
        <v>67.230916369386506</v>
      </c>
      <c r="M309" s="5">
        <v>2.9160933550499002</v>
      </c>
      <c r="N309" s="5">
        <v>2605693.1335216402</v>
      </c>
      <c r="O309" s="6">
        <v>2609539.1907012798</v>
      </c>
      <c r="P309" s="14">
        <v>0.208433207076614</v>
      </c>
      <c r="Q309" s="5">
        <v>0.129142595939191</v>
      </c>
      <c r="R309" s="6">
        <v>0.13696676011346401</v>
      </c>
      <c r="S309" s="5">
        <v>8.07863096150089</v>
      </c>
      <c r="T309" s="5" t="s">
        <v>224</v>
      </c>
      <c r="U309" s="6" t="s">
        <v>224</v>
      </c>
      <c r="V309" s="14" t="s">
        <v>224</v>
      </c>
      <c r="W309" s="5">
        <v>0.17813127368196799</v>
      </c>
      <c r="X309" s="6">
        <v>0.17136612556497299</v>
      </c>
      <c r="Y309" s="14">
        <v>5.5829961650672901</v>
      </c>
      <c r="Z309" s="5">
        <v>4.69101725377759E-2</v>
      </c>
      <c r="AA309" s="6">
        <v>5.1189277507865297E-2</v>
      </c>
      <c r="AB309" s="5">
        <v>11.8219450989296</v>
      </c>
      <c r="AC309" s="5">
        <v>0.56699602223642698</v>
      </c>
      <c r="AD309" s="6">
        <v>0.55572858469604403</v>
      </c>
      <c r="AE309" s="14">
        <v>2.8673283004718</v>
      </c>
      <c r="AF309" s="5">
        <v>6.3915287890029102</v>
      </c>
      <c r="AG309" s="6">
        <v>6.26121861624451</v>
      </c>
      <c r="AH309" s="5">
        <v>2.9432994585429899</v>
      </c>
      <c r="AI309" s="5">
        <v>0.213780113684997</v>
      </c>
      <c r="AJ309" s="6">
        <v>0.206588020767527</v>
      </c>
      <c r="AK309" s="14">
        <v>4.9234003539722098</v>
      </c>
      <c r="AL309" s="5">
        <v>7.2335411007450306E-2</v>
      </c>
      <c r="AM309" s="6">
        <v>0.102469087659889</v>
      </c>
      <c r="AN309" s="5">
        <v>41.588595330810399</v>
      </c>
      <c r="AO309" s="5">
        <v>5.6517430533640903E-2</v>
      </c>
      <c r="AP309" s="6">
        <v>8.7424963084229201E-2</v>
      </c>
      <c r="AQ309" s="5">
        <v>49.996991900834701</v>
      </c>
      <c r="AR309" s="5">
        <v>7.6850862114870102</v>
      </c>
      <c r="AS309" s="6">
        <v>7.8389098730471298</v>
      </c>
      <c r="AT309" s="5">
        <v>2.7751244996475002</v>
      </c>
      <c r="AU309" s="5">
        <v>13.675437584645399</v>
      </c>
      <c r="AV309" s="17">
        <v>11.552948415112899</v>
      </c>
      <c r="AW309" s="18">
        <v>25.981704943963098</v>
      </c>
      <c r="AX309" s="5">
        <v>876.72392272033198</v>
      </c>
      <c r="AY309" s="6">
        <v>880.62898145865199</v>
      </c>
      <c r="AZ309" s="14">
        <v>0.62711847393989695</v>
      </c>
      <c r="BA309" s="5">
        <v>2.6614899913634602</v>
      </c>
      <c r="BB309" s="6">
        <v>2.7089231430631902</v>
      </c>
      <c r="BC309" s="5">
        <v>2.4762831168403898</v>
      </c>
    </row>
    <row r="310" spans="1:55" x14ac:dyDescent="0.25">
      <c r="A310" s="3" t="s">
        <v>197</v>
      </c>
      <c r="B310" s="3" t="s">
        <v>66</v>
      </c>
      <c r="C310" s="4" t="s">
        <v>230</v>
      </c>
      <c r="D310" s="4" t="str">
        <f t="shared" si="13"/>
        <v>A12-10</v>
      </c>
      <c r="E310" s="4" t="str">
        <f>VLOOKUP(D310,'Subject characteristics'!$A$1:$D$53,2,FALSE)</f>
        <v>F</v>
      </c>
      <c r="F310" s="4">
        <f>VLOOKUP(D310,'Subject characteristics'!$A$1:$D$53,3,FALSE)</f>
        <v>59</v>
      </c>
      <c r="G310" s="4">
        <f>VLOOKUP(D310,'Subject characteristics'!$A$1:$D$53,4,FALSE)</f>
        <v>3</v>
      </c>
      <c r="H310" s="4">
        <v>1</v>
      </c>
      <c r="I310" s="4" t="str">
        <f t="shared" si="18"/>
        <v>b</v>
      </c>
      <c r="J310" s="4" t="str">
        <f t="shared" si="14"/>
        <v>control</v>
      </c>
      <c r="K310" s="5">
        <v>95.067868244642895</v>
      </c>
      <c r="L310" s="6">
        <v>95.496654515453699</v>
      </c>
      <c r="M310" s="5">
        <v>0.63499120740599502</v>
      </c>
      <c r="N310" s="5">
        <v>3388543.3908956698</v>
      </c>
      <c r="O310" s="6">
        <v>3386411.2201988599</v>
      </c>
      <c r="P310" s="14">
        <v>8.9042485411911704E-2</v>
      </c>
      <c r="Q310" s="5">
        <v>4.7329990428547901E-2</v>
      </c>
      <c r="R310" s="6">
        <v>7.6930628862078104E-2</v>
      </c>
      <c r="S310" s="5">
        <v>54.414769444625797</v>
      </c>
      <c r="T310" s="5" t="s">
        <v>224</v>
      </c>
      <c r="U310" s="6" t="s">
        <v>224</v>
      </c>
      <c r="V310" s="14" t="s">
        <v>224</v>
      </c>
      <c r="W310" s="5">
        <v>0.215225314321147</v>
      </c>
      <c r="X310" s="6">
        <v>0.21486473851486401</v>
      </c>
      <c r="Y310" s="14">
        <v>0.237326607908592</v>
      </c>
      <c r="Z310" s="5">
        <v>4.8810555863328102E-2</v>
      </c>
      <c r="AA310" s="6">
        <v>4.6910613624757999E-2</v>
      </c>
      <c r="AB310" s="5">
        <v>5.7277530049048702</v>
      </c>
      <c r="AC310" s="5">
        <v>0.72645766728209304</v>
      </c>
      <c r="AD310" s="6">
        <v>0.72191613490920004</v>
      </c>
      <c r="AE310" s="14">
        <v>0.88967351817237805</v>
      </c>
      <c r="AF310" s="5">
        <v>6.44120309788992</v>
      </c>
      <c r="AG310" s="6">
        <v>6.49622663140123</v>
      </c>
      <c r="AH310" s="5">
        <v>1.1978496403627501</v>
      </c>
      <c r="AI310" s="5">
        <v>0.297283240201001</v>
      </c>
      <c r="AJ310" s="6">
        <v>0.29913559162658299</v>
      </c>
      <c r="AK310" s="14">
        <v>0.87573013097349295</v>
      </c>
      <c r="AL310" s="5">
        <v>0.14115186348622999</v>
      </c>
      <c r="AM310" s="6">
        <v>0.13687731389927901</v>
      </c>
      <c r="AN310" s="5">
        <v>4.4164557490880503</v>
      </c>
      <c r="AO310" s="5">
        <v>0.25665206879128899</v>
      </c>
      <c r="AP310" s="6">
        <v>0.266940984184034</v>
      </c>
      <c r="AQ310" s="5">
        <v>5.4509140793820299</v>
      </c>
      <c r="AR310" s="5">
        <v>8.5224959382782099</v>
      </c>
      <c r="AS310" s="6">
        <v>8.5860074668555892</v>
      </c>
      <c r="AT310" s="5">
        <v>1.0461074652904401</v>
      </c>
      <c r="AU310" s="5">
        <v>8.6991849010149291</v>
      </c>
      <c r="AV310" s="17">
        <v>11.1873112428301</v>
      </c>
      <c r="AW310" s="18">
        <v>31.452973293721499</v>
      </c>
      <c r="AX310" s="5">
        <v>981.55936305899604</v>
      </c>
      <c r="AY310" s="6">
        <v>980.464227634709</v>
      </c>
      <c r="AZ310" s="14">
        <v>0.15796143561477</v>
      </c>
      <c r="BA310" s="5">
        <v>2.4803107050453899</v>
      </c>
      <c r="BB310" s="6">
        <v>2.5650217596384</v>
      </c>
      <c r="BC310" s="5">
        <v>4.6705070566438502</v>
      </c>
    </row>
    <row r="311" spans="1:55" x14ac:dyDescent="0.25">
      <c r="A311" s="3" t="s">
        <v>197</v>
      </c>
      <c r="B311" s="3" t="s">
        <v>66</v>
      </c>
      <c r="C311" s="4" t="s">
        <v>230</v>
      </c>
      <c r="D311" s="4" t="str">
        <f t="shared" si="13"/>
        <v>A12-10</v>
      </c>
      <c r="E311" s="4" t="str">
        <f>VLOOKUP(D311,'Subject characteristics'!$A$1:$D$53,2,FALSE)</f>
        <v>F</v>
      </c>
      <c r="F311" s="4">
        <f>VLOOKUP(D311,'Subject characteristics'!$A$1:$D$53,3,FALSE)</f>
        <v>59</v>
      </c>
      <c r="G311" s="4">
        <f>VLOOKUP(D311,'Subject characteristics'!$A$1:$D$53,4,FALSE)</f>
        <v>3</v>
      </c>
      <c r="H311" s="4">
        <v>2</v>
      </c>
      <c r="I311" s="4" t="str">
        <f t="shared" si="18"/>
        <v>b</v>
      </c>
      <c r="J311" s="4" t="str">
        <f t="shared" si="14"/>
        <v>control</v>
      </c>
      <c r="K311" s="5">
        <v>95.925440786264502</v>
      </c>
      <c r="L311" s="6">
        <v>95.496654515453699</v>
      </c>
      <c r="M311" s="5">
        <v>0.63499120740599502</v>
      </c>
      <c r="N311" s="5">
        <v>3384279.0495020398</v>
      </c>
      <c r="O311" s="6">
        <v>3386411.2201988599</v>
      </c>
      <c r="P311" s="14">
        <v>8.9042485411911704E-2</v>
      </c>
      <c r="Q311" s="5">
        <v>0.106531267295608</v>
      </c>
      <c r="R311" s="6">
        <v>7.6930628862078104E-2</v>
      </c>
      <c r="S311" s="5">
        <v>54.414769444625797</v>
      </c>
      <c r="T311" s="5" t="s">
        <v>224</v>
      </c>
      <c r="U311" s="6" t="s">
        <v>224</v>
      </c>
      <c r="V311" s="14" t="s">
        <v>224</v>
      </c>
      <c r="W311" s="5">
        <v>0.214504162708581</v>
      </c>
      <c r="X311" s="6">
        <v>0.21486473851486401</v>
      </c>
      <c r="Y311" s="14">
        <v>0.237326607908592</v>
      </c>
      <c r="Z311" s="5">
        <v>4.5010671386187903E-2</v>
      </c>
      <c r="AA311" s="6">
        <v>4.6910613624757999E-2</v>
      </c>
      <c r="AB311" s="5">
        <v>5.7277530049048702</v>
      </c>
      <c r="AC311" s="5">
        <v>0.71737460253630803</v>
      </c>
      <c r="AD311" s="6">
        <v>0.72191613490920004</v>
      </c>
      <c r="AE311" s="14">
        <v>0.88967351817237805</v>
      </c>
      <c r="AF311" s="5">
        <v>6.5512501649125401</v>
      </c>
      <c r="AG311" s="6">
        <v>6.49622663140123</v>
      </c>
      <c r="AH311" s="5">
        <v>1.1978496403627501</v>
      </c>
      <c r="AI311" s="5">
        <v>0.30098794305216497</v>
      </c>
      <c r="AJ311" s="6">
        <v>0.29913559162658299</v>
      </c>
      <c r="AK311" s="14">
        <v>0.87573013097349295</v>
      </c>
      <c r="AL311" s="5">
        <v>0.13260276431232801</v>
      </c>
      <c r="AM311" s="6">
        <v>0.13687731389927901</v>
      </c>
      <c r="AN311" s="5">
        <v>4.4164557490880503</v>
      </c>
      <c r="AO311" s="5">
        <v>0.27722989957677802</v>
      </c>
      <c r="AP311" s="6">
        <v>0.266940984184034</v>
      </c>
      <c r="AQ311" s="5">
        <v>5.4509140793820299</v>
      </c>
      <c r="AR311" s="5">
        <v>8.6495189954329597</v>
      </c>
      <c r="AS311" s="6">
        <v>8.5860074668555892</v>
      </c>
      <c r="AT311" s="5">
        <v>1.0461074652904401</v>
      </c>
      <c r="AU311" s="5">
        <v>13.675437584645399</v>
      </c>
      <c r="AV311" s="17">
        <v>11.1873112428301</v>
      </c>
      <c r="AW311" s="18">
        <v>31.452973293721499</v>
      </c>
      <c r="AX311" s="5">
        <v>979.36909221042299</v>
      </c>
      <c r="AY311" s="6">
        <v>980.464227634709</v>
      </c>
      <c r="AZ311" s="14">
        <v>0.15796143561477</v>
      </c>
      <c r="BA311" s="5">
        <v>2.64973281423141</v>
      </c>
      <c r="BB311" s="6">
        <v>2.5650217596384</v>
      </c>
      <c r="BC311" s="5">
        <v>4.6705070566438502</v>
      </c>
    </row>
    <row r="312" spans="1:55" x14ac:dyDescent="0.25">
      <c r="A312" s="3" t="s">
        <v>197</v>
      </c>
      <c r="B312" s="3" t="s">
        <v>68</v>
      </c>
      <c r="C312" s="4" t="s">
        <v>231</v>
      </c>
      <c r="D312" s="4" t="str">
        <f t="shared" si="13"/>
        <v>A12-10</v>
      </c>
      <c r="E312" s="4" t="str">
        <f>VLOOKUP(D312,'Subject characteristics'!$A$1:$D$53,2,FALSE)</f>
        <v>F</v>
      </c>
      <c r="F312" s="4">
        <f>VLOOKUP(D312,'Subject characteristics'!$A$1:$D$53,3,FALSE)</f>
        <v>59</v>
      </c>
      <c r="G312" s="4">
        <f>VLOOKUP(D312,'Subject characteristics'!$A$1:$D$53,4,FALSE)</f>
        <v>3</v>
      </c>
      <c r="H312" s="4">
        <v>1</v>
      </c>
      <c r="I312" s="4" t="str">
        <f t="shared" si="18"/>
        <v>c</v>
      </c>
      <c r="J312" s="4" t="str">
        <f t="shared" si="14"/>
        <v>control</v>
      </c>
      <c r="K312" s="5">
        <v>96.928459884351994</v>
      </c>
      <c r="L312" s="6">
        <v>99.3789102093221</v>
      </c>
      <c r="M312" s="5">
        <v>3.4871182187397798</v>
      </c>
      <c r="N312" s="5">
        <v>2244818.3901807698</v>
      </c>
      <c r="O312" s="6">
        <v>2266172.0727809002</v>
      </c>
      <c r="P312" s="14">
        <v>1.33258493043964</v>
      </c>
      <c r="Q312" s="5">
        <v>0.17781348443477099</v>
      </c>
      <c r="R312" s="6">
        <v>0.16738625588296899</v>
      </c>
      <c r="S312" s="5">
        <v>8.8097603701899505</v>
      </c>
      <c r="T312" s="5">
        <v>1.3397825893137901E-2</v>
      </c>
      <c r="U312" s="6" t="s">
        <v>224</v>
      </c>
      <c r="V312" s="14" t="s">
        <v>224</v>
      </c>
      <c r="W312" s="5">
        <v>0.23227713206484901</v>
      </c>
      <c r="X312" s="6">
        <v>0.226394622501388</v>
      </c>
      <c r="Y312" s="14">
        <v>3.67461237087696</v>
      </c>
      <c r="Z312" s="5">
        <v>5.1187224772592597E-2</v>
      </c>
      <c r="AA312" s="6">
        <v>4.7149656732999298E-2</v>
      </c>
      <c r="AB312" s="5">
        <v>12.1103394515292</v>
      </c>
      <c r="AC312" s="5">
        <v>0.73150102869060896</v>
      </c>
      <c r="AD312" s="6">
        <v>0.72241831241301202</v>
      </c>
      <c r="AE312" s="14">
        <v>1.7780419352966199</v>
      </c>
      <c r="AF312" s="5">
        <v>7.1002033645338098</v>
      </c>
      <c r="AG312" s="6">
        <v>7.1011762465483903</v>
      </c>
      <c r="AH312" s="5">
        <v>1.93751414109181E-2</v>
      </c>
      <c r="AI312" s="5">
        <v>0.229401931686712</v>
      </c>
      <c r="AJ312" s="6">
        <v>0.220563450314545</v>
      </c>
      <c r="AK312" s="14">
        <v>5.66707684771721</v>
      </c>
      <c r="AL312" s="5">
        <v>0.12065588142386</v>
      </c>
      <c r="AM312" s="6">
        <v>0.13518449926169601</v>
      </c>
      <c r="AN312" s="5">
        <v>15.1989085294666</v>
      </c>
      <c r="AO312" s="5">
        <v>0.238594220073297</v>
      </c>
      <c r="AP312" s="6">
        <v>0.33047897243283902</v>
      </c>
      <c r="AQ312" s="5">
        <v>39.320100158132</v>
      </c>
      <c r="AR312" s="5">
        <v>8.3742446552225704</v>
      </c>
      <c r="AS312" s="6">
        <v>8.33717000697788</v>
      </c>
      <c r="AT312" s="5">
        <v>0.62888810380457205</v>
      </c>
      <c r="AU312" s="5">
        <v>7.9167269536478901</v>
      </c>
      <c r="AV312" s="17">
        <v>8.6735930996141395</v>
      </c>
      <c r="AW312" s="18">
        <v>12.340564702927299</v>
      </c>
      <c r="AX312" s="5">
        <v>923.96099532426797</v>
      </c>
      <c r="AY312" s="6">
        <v>902.10978036135805</v>
      </c>
      <c r="AZ312" s="14">
        <v>3.4255569807144699</v>
      </c>
      <c r="BA312" s="5">
        <v>2.8753828041512999</v>
      </c>
      <c r="BB312" s="6">
        <v>2.92308313680007</v>
      </c>
      <c r="BC312" s="5">
        <v>2.3077844250247899</v>
      </c>
    </row>
    <row r="313" spans="1:55" x14ac:dyDescent="0.25">
      <c r="A313" s="3" t="s">
        <v>197</v>
      </c>
      <c r="B313" s="3" t="s">
        <v>68</v>
      </c>
      <c r="C313" s="4" t="s">
        <v>231</v>
      </c>
      <c r="D313" s="4" t="str">
        <f t="shared" si="13"/>
        <v>A12-10</v>
      </c>
      <c r="E313" s="4" t="str">
        <f>VLOOKUP(D313,'Subject characteristics'!$A$1:$D$53,2,FALSE)</f>
        <v>F</v>
      </c>
      <c r="F313" s="4">
        <f>VLOOKUP(D313,'Subject characteristics'!$A$1:$D$53,3,FALSE)</f>
        <v>59</v>
      </c>
      <c r="G313" s="4">
        <f>VLOOKUP(D313,'Subject characteristics'!$A$1:$D$53,4,FALSE)</f>
        <v>3</v>
      </c>
      <c r="H313" s="4">
        <v>2</v>
      </c>
      <c r="I313" s="4" t="str">
        <f t="shared" si="18"/>
        <v>c</v>
      </c>
      <c r="J313" s="4" t="str">
        <f t="shared" si="14"/>
        <v>control</v>
      </c>
      <c r="K313" s="5">
        <v>101.82936053429199</v>
      </c>
      <c r="L313" s="6">
        <v>99.3789102093221</v>
      </c>
      <c r="M313" s="5">
        <v>3.4871182187397798</v>
      </c>
      <c r="N313" s="5">
        <v>2287525.75538103</v>
      </c>
      <c r="O313" s="6">
        <v>2266172.0727809002</v>
      </c>
      <c r="P313" s="14">
        <v>1.33258493043964</v>
      </c>
      <c r="Q313" s="5">
        <v>0.15695902733116701</v>
      </c>
      <c r="R313" s="6">
        <v>0.16738625588296899</v>
      </c>
      <c r="S313" s="5">
        <v>8.8097603701899505</v>
      </c>
      <c r="T313" s="5" t="s">
        <v>224</v>
      </c>
      <c r="U313" s="6" t="s">
        <v>224</v>
      </c>
      <c r="V313" s="14" t="s">
        <v>224</v>
      </c>
      <c r="W313" s="5">
        <v>0.220512112937927</v>
      </c>
      <c r="X313" s="6">
        <v>0.226394622501388</v>
      </c>
      <c r="Y313" s="14">
        <v>3.67461237087696</v>
      </c>
      <c r="Z313" s="5">
        <v>4.3112088693405999E-2</v>
      </c>
      <c r="AA313" s="6">
        <v>4.7149656732999298E-2</v>
      </c>
      <c r="AB313" s="5">
        <v>12.1103394515292</v>
      </c>
      <c r="AC313" s="5">
        <v>0.71333559613541397</v>
      </c>
      <c r="AD313" s="6">
        <v>0.72241831241301202</v>
      </c>
      <c r="AE313" s="14">
        <v>1.7780419352966199</v>
      </c>
      <c r="AF313" s="5">
        <v>7.1021491285629699</v>
      </c>
      <c r="AG313" s="6">
        <v>7.1011762465483903</v>
      </c>
      <c r="AH313" s="5">
        <v>1.93751414109181E-2</v>
      </c>
      <c r="AI313" s="5">
        <v>0.211724968942377</v>
      </c>
      <c r="AJ313" s="6">
        <v>0.220563450314545</v>
      </c>
      <c r="AK313" s="14">
        <v>5.66707684771721</v>
      </c>
      <c r="AL313" s="5">
        <v>0.149713117099532</v>
      </c>
      <c r="AM313" s="6">
        <v>0.13518449926169601</v>
      </c>
      <c r="AN313" s="5">
        <v>15.1989085294666</v>
      </c>
      <c r="AO313" s="5">
        <v>0.42236372479238099</v>
      </c>
      <c r="AP313" s="6">
        <v>0.33047897243283902</v>
      </c>
      <c r="AQ313" s="5">
        <v>39.320100158132</v>
      </c>
      <c r="AR313" s="5">
        <v>8.3000953587332003</v>
      </c>
      <c r="AS313" s="6">
        <v>8.33717000697788</v>
      </c>
      <c r="AT313" s="5">
        <v>0.62888810380457205</v>
      </c>
      <c r="AU313" s="5">
        <v>9.4304592455803906</v>
      </c>
      <c r="AV313" s="17">
        <v>8.6735930996141395</v>
      </c>
      <c r="AW313" s="18">
        <v>12.340564702927299</v>
      </c>
      <c r="AX313" s="5">
        <v>880.25856539844904</v>
      </c>
      <c r="AY313" s="6">
        <v>902.10978036135805</v>
      </c>
      <c r="AZ313" s="14">
        <v>3.4255569807144699</v>
      </c>
      <c r="BA313" s="5">
        <v>2.9707834694488402</v>
      </c>
      <c r="BB313" s="6">
        <v>2.92308313680007</v>
      </c>
      <c r="BC313" s="5">
        <v>2.3077844250247899</v>
      </c>
    </row>
    <row r="314" spans="1:55" x14ac:dyDescent="0.25">
      <c r="A314" s="3" t="s">
        <v>197</v>
      </c>
      <c r="B314" s="3" t="s">
        <v>70</v>
      </c>
      <c r="C314" s="4" t="s">
        <v>232</v>
      </c>
      <c r="D314" s="4" t="str">
        <f t="shared" si="13"/>
        <v>A12-10</v>
      </c>
      <c r="E314" s="4" t="str">
        <f>VLOOKUP(D314,'Subject characteristics'!$A$1:$D$53,2,FALSE)</f>
        <v>F</v>
      </c>
      <c r="F314" s="4">
        <f>VLOOKUP(D314,'Subject characteristics'!$A$1:$D$53,3,FALSE)</f>
        <v>59</v>
      </c>
      <c r="G314" s="4">
        <f>VLOOKUP(D314,'Subject characteristics'!$A$1:$D$53,4,FALSE)</f>
        <v>3</v>
      </c>
      <c r="H314" s="4">
        <v>1</v>
      </c>
      <c r="I314" s="4" t="str">
        <f t="shared" si="18"/>
        <v>d</v>
      </c>
      <c r="J314" s="4" t="str">
        <f t="shared" si="14"/>
        <v>control</v>
      </c>
      <c r="K314" s="5">
        <v>92.258493102893098</v>
      </c>
      <c r="L314" s="6">
        <v>91.568435686002005</v>
      </c>
      <c r="M314" s="5">
        <v>1.06574776610786</v>
      </c>
      <c r="N314" s="5">
        <v>2982518.55900549</v>
      </c>
      <c r="O314" s="6">
        <v>2981372.03051082</v>
      </c>
      <c r="P314" s="14">
        <v>5.4385569134052097E-2</v>
      </c>
      <c r="Q314" s="5">
        <v>0.176075845664736</v>
      </c>
      <c r="R314" s="6">
        <v>0.134343429500415</v>
      </c>
      <c r="S314" s="5">
        <v>43.931101915183902</v>
      </c>
      <c r="T314" s="5" t="s">
        <v>224</v>
      </c>
      <c r="U314" s="6" t="s">
        <v>224</v>
      </c>
      <c r="V314" s="14" t="s">
        <v>224</v>
      </c>
      <c r="W314" s="5">
        <v>0.20825187866553899</v>
      </c>
      <c r="X314" s="6">
        <v>0.21137802068705999</v>
      </c>
      <c r="Y314" s="14">
        <v>2.0915289254620699</v>
      </c>
      <c r="Z314" s="5">
        <v>4.9998728426733703E-2</v>
      </c>
      <c r="AA314" s="6">
        <v>4.7267333275258998E-2</v>
      </c>
      <c r="AB314" s="5">
        <v>8.1721895435077201</v>
      </c>
      <c r="AC314" s="5">
        <v>0.99133875509888703</v>
      </c>
      <c r="AD314" s="6">
        <v>0.97447110849590701</v>
      </c>
      <c r="AE314" s="14">
        <v>2.4479386185260901</v>
      </c>
      <c r="AF314" s="5">
        <v>6.1786576655712597</v>
      </c>
      <c r="AG314" s="6">
        <v>6.24564140916321</v>
      </c>
      <c r="AH314" s="5">
        <v>1.5167268250028101</v>
      </c>
      <c r="AI314" s="5">
        <v>0.37635690613107697</v>
      </c>
      <c r="AJ314" s="6">
        <v>0.38707140349573099</v>
      </c>
      <c r="AK314" s="14">
        <v>3.9146750057633199</v>
      </c>
      <c r="AL314" s="5">
        <v>0.12747944488187099</v>
      </c>
      <c r="AM314" s="6">
        <v>0.137739685885331</v>
      </c>
      <c r="AN314" s="5">
        <v>10.534488943433001</v>
      </c>
      <c r="AO314" s="5">
        <v>0.32842652866284799</v>
      </c>
      <c r="AP314" s="6">
        <v>0.57716543329401604</v>
      </c>
      <c r="AQ314" s="5">
        <v>60.947851712392598</v>
      </c>
      <c r="AR314" s="5">
        <v>13.378365058095699</v>
      </c>
      <c r="AS314" s="6">
        <v>13.332976256439199</v>
      </c>
      <c r="AT314" s="5">
        <v>0.48143383478588803</v>
      </c>
      <c r="AU314" s="5">
        <v>11.400613383574299</v>
      </c>
      <c r="AV314" s="17">
        <v>12.5380254841099</v>
      </c>
      <c r="AW314" s="18">
        <v>12.829321655337299</v>
      </c>
      <c r="AX314" s="5">
        <v>865.35899957625895</v>
      </c>
      <c r="AY314" s="6">
        <v>877.82497669396298</v>
      </c>
      <c r="AZ314" s="14">
        <v>2.0083222027340399</v>
      </c>
      <c r="BA314" s="5">
        <v>3.0920602515297002</v>
      </c>
      <c r="BB314" s="6">
        <v>3.1485472688384601</v>
      </c>
      <c r="BC314" s="5">
        <v>2.5371925257936798</v>
      </c>
    </row>
    <row r="315" spans="1:55" x14ac:dyDescent="0.25">
      <c r="A315" s="3" t="s">
        <v>197</v>
      </c>
      <c r="B315" s="3" t="s">
        <v>70</v>
      </c>
      <c r="C315" s="4" t="s">
        <v>232</v>
      </c>
      <c r="D315" s="4" t="str">
        <f t="shared" si="13"/>
        <v>A12-10</v>
      </c>
      <c r="E315" s="4" t="str">
        <f>VLOOKUP(D315,'Subject characteristics'!$A$1:$D$53,2,FALSE)</f>
        <v>F</v>
      </c>
      <c r="F315" s="4">
        <f>VLOOKUP(D315,'Subject characteristics'!$A$1:$D$53,3,FALSE)</f>
        <v>59</v>
      </c>
      <c r="G315" s="4">
        <f>VLOOKUP(D315,'Subject characteristics'!$A$1:$D$53,4,FALSE)</f>
        <v>3</v>
      </c>
      <c r="H315" s="4">
        <v>2</v>
      </c>
      <c r="I315" s="4" t="str">
        <f t="shared" si="18"/>
        <v>d</v>
      </c>
      <c r="J315" s="4" t="str">
        <f t="shared" si="14"/>
        <v>control</v>
      </c>
      <c r="K315" s="5">
        <v>90.878378269110897</v>
      </c>
      <c r="L315" s="6">
        <v>91.568435686002005</v>
      </c>
      <c r="M315" s="5">
        <v>1.06574776610786</v>
      </c>
      <c r="N315" s="5">
        <v>2980225.5020161602</v>
      </c>
      <c r="O315" s="6">
        <v>2981372.03051082</v>
      </c>
      <c r="P315" s="14">
        <v>5.4385569134052097E-2</v>
      </c>
      <c r="Q315" s="5">
        <v>9.2611013336094603E-2</v>
      </c>
      <c r="R315" s="6">
        <v>0.134343429500415</v>
      </c>
      <c r="S315" s="5">
        <v>43.931101915183902</v>
      </c>
      <c r="T315" s="5" t="s">
        <v>224</v>
      </c>
      <c r="U315" s="6" t="s">
        <v>224</v>
      </c>
      <c r="V315" s="14" t="s">
        <v>224</v>
      </c>
      <c r="W315" s="5">
        <v>0.214504162708581</v>
      </c>
      <c r="X315" s="6">
        <v>0.21137802068705999</v>
      </c>
      <c r="Y315" s="14">
        <v>2.0915289254620699</v>
      </c>
      <c r="Z315" s="5">
        <v>4.4535938123784299E-2</v>
      </c>
      <c r="AA315" s="6">
        <v>4.7267333275258998E-2</v>
      </c>
      <c r="AB315" s="5">
        <v>8.1721895435077201</v>
      </c>
      <c r="AC315" s="5">
        <v>0.957603461892927</v>
      </c>
      <c r="AD315" s="6">
        <v>0.97447110849590701</v>
      </c>
      <c r="AE315" s="14">
        <v>2.4479386185260901</v>
      </c>
      <c r="AF315" s="5">
        <v>6.3126251527551602</v>
      </c>
      <c r="AG315" s="6">
        <v>6.24564140916321</v>
      </c>
      <c r="AH315" s="5">
        <v>1.5167268250028101</v>
      </c>
      <c r="AI315" s="5">
        <v>0.39778590086038501</v>
      </c>
      <c r="AJ315" s="6">
        <v>0.38707140349573099</v>
      </c>
      <c r="AK315" s="14">
        <v>3.9146750057633199</v>
      </c>
      <c r="AL315" s="5">
        <v>0.14799992688879099</v>
      </c>
      <c r="AM315" s="6">
        <v>0.137739685885331</v>
      </c>
      <c r="AN315" s="5">
        <v>10.534488943433001</v>
      </c>
      <c r="AO315" s="5">
        <v>0.82590433792518403</v>
      </c>
      <c r="AP315" s="6">
        <v>0.57716543329401604</v>
      </c>
      <c r="AQ315" s="5">
        <v>60.947851712392598</v>
      </c>
      <c r="AR315" s="5">
        <v>13.287587454782701</v>
      </c>
      <c r="AS315" s="6">
        <v>13.332976256439199</v>
      </c>
      <c r="AT315" s="5">
        <v>0.48143383478588803</v>
      </c>
      <c r="AU315" s="5">
        <v>13.675437584645399</v>
      </c>
      <c r="AV315" s="17">
        <v>12.5380254841099</v>
      </c>
      <c r="AW315" s="18">
        <v>12.829321655337299</v>
      </c>
      <c r="AX315" s="5">
        <v>890.29095381166701</v>
      </c>
      <c r="AY315" s="6">
        <v>877.82497669396298</v>
      </c>
      <c r="AZ315" s="14">
        <v>2.0083222027340399</v>
      </c>
      <c r="BA315" s="5">
        <v>3.2050342861472201</v>
      </c>
      <c r="BB315" s="6">
        <v>3.1485472688384601</v>
      </c>
      <c r="BC315" s="5">
        <v>2.5371925257936798</v>
      </c>
    </row>
    <row r="316" spans="1:55" x14ac:dyDescent="0.25">
      <c r="A316" s="3" t="s">
        <v>197</v>
      </c>
      <c r="B316" s="3" t="s">
        <v>72</v>
      </c>
      <c r="C316" s="4" t="s">
        <v>233</v>
      </c>
      <c r="D316" s="4" t="str">
        <f t="shared" si="13"/>
        <v>A12-10</v>
      </c>
      <c r="E316" s="4" t="str">
        <f>VLOOKUP(D316,'Subject characteristics'!$A$1:$D$53,2,FALSE)</f>
        <v>F</v>
      </c>
      <c r="F316" s="4">
        <f>VLOOKUP(D316,'Subject characteristics'!$A$1:$D$53,3,FALSE)</f>
        <v>59</v>
      </c>
      <c r="G316" s="4">
        <f>VLOOKUP(D316,'Subject characteristics'!$A$1:$D$53,4,FALSE)</f>
        <v>3</v>
      </c>
      <c r="H316" s="4">
        <v>1</v>
      </c>
      <c r="I316" s="4" t="str">
        <f t="shared" si="18"/>
        <v>e</v>
      </c>
      <c r="J316" s="4" t="str">
        <f t="shared" si="14"/>
        <v>control</v>
      </c>
      <c r="K316" s="5">
        <v>85.049904699030407</v>
      </c>
      <c r="L316" s="6">
        <v>86.029517864595306</v>
      </c>
      <c r="M316" s="5">
        <v>1.6103568391510501</v>
      </c>
      <c r="N316" s="5">
        <v>3315184.6311362302</v>
      </c>
      <c r="O316" s="6">
        <v>3315211.9592078701</v>
      </c>
      <c r="P316" s="14">
        <v>1.1657694896713201E-3</v>
      </c>
      <c r="Q316" s="5">
        <v>0.15174441238655201</v>
      </c>
      <c r="R316" s="6">
        <v>0.17172879175490299</v>
      </c>
      <c r="S316" s="5">
        <v>16.457450174498099</v>
      </c>
      <c r="T316" s="5">
        <v>7.8498752514167394E-2</v>
      </c>
      <c r="U316" s="6" t="s">
        <v>224</v>
      </c>
      <c r="V316" s="14" t="s">
        <v>224</v>
      </c>
      <c r="W316" s="5">
        <v>0.19380717879474099</v>
      </c>
      <c r="X316" s="6">
        <v>0.207279766300866</v>
      </c>
      <c r="Y316" s="14">
        <v>9.1919806315124202</v>
      </c>
      <c r="Z316" s="5">
        <v>5.0474088528812099E-2</v>
      </c>
      <c r="AA316" s="6">
        <v>4.8929637774105798E-2</v>
      </c>
      <c r="AB316" s="5">
        <v>4.4639267795254201</v>
      </c>
      <c r="AC316" s="5">
        <v>0.86497431136288105</v>
      </c>
      <c r="AD316" s="6">
        <v>0.87645354199729897</v>
      </c>
      <c r="AE316" s="14">
        <v>1.85224690995116</v>
      </c>
      <c r="AF316" s="5">
        <v>5.3946099016667501</v>
      </c>
      <c r="AG316" s="6">
        <v>5.5451059990285003</v>
      </c>
      <c r="AH316" s="5">
        <v>3.8382245895837799</v>
      </c>
      <c r="AI316" s="5">
        <v>0.20884791035601799</v>
      </c>
      <c r="AJ316" s="6">
        <v>0.22837763262705399</v>
      </c>
      <c r="AK316" s="14">
        <v>12.0936528623104</v>
      </c>
      <c r="AL316" s="5">
        <v>0.112139184022764</v>
      </c>
      <c r="AM316" s="6">
        <v>0.119382602936269</v>
      </c>
      <c r="AN316" s="5">
        <v>8.5805980213854696</v>
      </c>
      <c r="AO316" s="5">
        <v>0.16578142776197699</v>
      </c>
      <c r="AP316" s="6">
        <v>0.211216748276633</v>
      </c>
      <c r="AQ316" s="5">
        <v>30.421473205542799</v>
      </c>
      <c r="AR316" s="5">
        <v>10.9744618007059</v>
      </c>
      <c r="AS316" s="6">
        <v>11.4160166651049</v>
      </c>
      <c r="AT316" s="5">
        <v>5.4699716729882502</v>
      </c>
      <c r="AU316" s="5">
        <v>12.578003489650699</v>
      </c>
      <c r="AV316" s="17">
        <v>12.8568091542679</v>
      </c>
      <c r="AW316" s="18">
        <v>3.0667854475946701</v>
      </c>
      <c r="AX316" s="5">
        <v>828.09933323579105</v>
      </c>
      <c r="AY316" s="6">
        <v>822.73634332325901</v>
      </c>
      <c r="AZ316" s="14">
        <v>0.92185219854730205</v>
      </c>
      <c r="BA316" s="5">
        <v>2.7608695613524898</v>
      </c>
      <c r="BB316" s="6">
        <v>2.8662761445351599</v>
      </c>
      <c r="BC316" s="5">
        <v>5.2007347507166397</v>
      </c>
    </row>
    <row r="317" spans="1:55" x14ac:dyDescent="0.25">
      <c r="A317" s="3" t="s">
        <v>197</v>
      </c>
      <c r="B317" s="3" t="s">
        <v>72</v>
      </c>
      <c r="C317" s="4" t="s">
        <v>233</v>
      </c>
      <c r="D317" s="4" t="str">
        <f t="shared" si="13"/>
        <v>A12-10</v>
      </c>
      <c r="E317" s="4" t="str">
        <f>VLOOKUP(D317,'Subject characteristics'!$A$1:$D$53,2,FALSE)</f>
        <v>F</v>
      </c>
      <c r="F317" s="4">
        <f>VLOOKUP(D317,'Subject characteristics'!$A$1:$D$53,3,FALSE)</f>
        <v>59</v>
      </c>
      <c r="G317" s="4">
        <f>VLOOKUP(D317,'Subject characteristics'!$A$1:$D$53,4,FALSE)</f>
        <v>3</v>
      </c>
      <c r="H317" s="4">
        <v>2</v>
      </c>
      <c r="I317" s="4" t="str">
        <f t="shared" si="18"/>
        <v>e</v>
      </c>
      <c r="J317" s="4" t="str">
        <f t="shared" si="14"/>
        <v>control</v>
      </c>
      <c r="K317" s="5">
        <v>87.009131030160304</v>
      </c>
      <c r="L317" s="6">
        <v>86.029517864595306</v>
      </c>
      <c r="M317" s="5">
        <v>1.6103568391510501</v>
      </c>
      <c r="N317" s="5">
        <v>3315239.2872795002</v>
      </c>
      <c r="O317" s="6">
        <v>3315211.9592078701</v>
      </c>
      <c r="P317" s="14">
        <v>1.1657694896713201E-3</v>
      </c>
      <c r="Q317" s="5">
        <v>0.19171317112325401</v>
      </c>
      <c r="R317" s="6">
        <v>0.17172879175490299</v>
      </c>
      <c r="S317" s="5">
        <v>16.457450174498099</v>
      </c>
      <c r="T317" s="5" t="s">
        <v>224</v>
      </c>
      <c r="U317" s="6" t="s">
        <v>224</v>
      </c>
      <c r="V317" s="14" t="s">
        <v>224</v>
      </c>
      <c r="W317" s="5">
        <v>0.22075235380698999</v>
      </c>
      <c r="X317" s="6">
        <v>0.207279766300866</v>
      </c>
      <c r="Y317" s="14">
        <v>9.1919806315124202</v>
      </c>
      <c r="Z317" s="5">
        <v>4.7385187019399401E-2</v>
      </c>
      <c r="AA317" s="6">
        <v>4.8929637774105798E-2</v>
      </c>
      <c r="AB317" s="5">
        <v>4.4639267795254201</v>
      </c>
      <c r="AC317" s="5">
        <v>0.88793277263171699</v>
      </c>
      <c r="AD317" s="6">
        <v>0.87645354199729897</v>
      </c>
      <c r="AE317" s="14">
        <v>1.85224690995116</v>
      </c>
      <c r="AF317" s="5">
        <v>5.6956020963902398</v>
      </c>
      <c r="AG317" s="6">
        <v>5.5451059990285003</v>
      </c>
      <c r="AH317" s="5">
        <v>3.8382245895837799</v>
      </c>
      <c r="AI317" s="5">
        <v>0.24790735489808899</v>
      </c>
      <c r="AJ317" s="6">
        <v>0.22837763262705399</v>
      </c>
      <c r="AK317" s="14">
        <v>12.0936528623104</v>
      </c>
      <c r="AL317" s="5">
        <v>0.12662602184977301</v>
      </c>
      <c r="AM317" s="6">
        <v>0.119382602936269</v>
      </c>
      <c r="AN317" s="5">
        <v>8.5805980213854696</v>
      </c>
      <c r="AO317" s="5">
        <v>0.25665206879128899</v>
      </c>
      <c r="AP317" s="6">
        <v>0.211216748276633</v>
      </c>
      <c r="AQ317" s="5">
        <v>30.421473205542799</v>
      </c>
      <c r="AR317" s="5">
        <v>11.8575715295039</v>
      </c>
      <c r="AS317" s="6">
        <v>11.4160166651049</v>
      </c>
      <c r="AT317" s="5">
        <v>5.4699716729882502</v>
      </c>
      <c r="AU317" s="5">
        <v>13.1356148188852</v>
      </c>
      <c r="AV317" s="17">
        <v>12.8568091542679</v>
      </c>
      <c r="AW317" s="18">
        <v>3.0667854475946701</v>
      </c>
      <c r="AX317" s="5">
        <v>817.37335341072696</v>
      </c>
      <c r="AY317" s="6">
        <v>822.73634332325901</v>
      </c>
      <c r="AZ317" s="14">
        <v>0.92185219854730205</v>
      </c>
      <c r="BA317" s="5">
        <v>2.9716827277178299</v>
      </c>
      <c r="BB317" s="6">
        <v>2.8662761445351599</v>
      </c>
      <c r="BC317" s="5">
        <v>5.2007347507166397</v>
      </c>
    </row>
    <row r="318" spans="1:55" x14ac:dyDescent="0.25">
      <c r="A318" s="3" t="s">
        <v>197</v>
      </c>
      <c r="B318" s="3" t="s">
        <v>74</v>
      </c>
      <c r="C318" s="4" t="s">
        <v>234</v>
      </c>
      <c r="D318" s="4" t="str">
        <f t="shared" si="13"/>
        <v>A12-10</v>
      </c>
      <c r="E318" s="4" t="str">
        <f>VLOOKUP(D318,'Subject characteristics'!$A$1:$D$53,2,FALSE)</f>
        <v>F</v>
      </c>
      <c r="F318" s="4">
        <f>VLOOKUP(D318,'Subject characteristics'!$A$1:$D$53,3,FALSE)</f>
        <v>59</v>
      </c>
      <c r="G318" s="4">
        <f>VLOOKUP(D318,'Subject characteristics'!$A$1:$D$53,4,FALSE)</f>
        <v>3</v>
      </c>
      <c r="H318" s="4">
        <v>1</v>
      </c>
      <c r="I318" s="4" t="str">
        <f t="shared" si="18"/>
        <v>f</v>
      </c>
      <c r="J318" s="4" t="str">
        <f t="shared" si="14"/>
        <v>control</v>
      </c>
      <c r="K318" s="5">
        <v>104.718113748828</v>
      </c>
      <c r="L318" s="6">
        <v>105.556913752062</v>
      </c>
      <c r="M318" s="5">
        <v>1.1237940732893601</v>
      </c>
      <c r="N318" s="5">
        <v>3088780.1083872798</v>
      </c>
      <c r="O318" s="6">
        <v>3064533.3810260901</v>
      </c>
      <c r="P318" s="14">
        <v>1.1189321966489001</v>
      </c>
      <c r="Q318" s="5">
        <v>0.16912487787782601</v>
      </c>
      <c r="R318" s="6">
        <v>0.15261140764259701</v>
      </c>
      <c r="S318" s="5">
        <v>15.302639513815</v>
      </c>
      <c r="T318" s="5">
        <v>0.21604827394856199</v>
      </c>
      <c r="U318" s="6">
        <v>0.12406966901024601</v>
      </c>
      <c r="V318" s="14">
        <v>104.842216143239</v>
      </c>
      <c r="W318" s="5">
        <v>0.23731515118149801</v>
      </c>
      <c r="X318" s="6">
        <v>0.24474533124863301</v>
      </c>
      <c r="Y318" s="14">
        <v>4.2933858505928404</v>
      </c>
      <c r="Z318" s="5">
        <v>5.5944306181678401E-2</v>
      </c>
      <c r="AA318" s="6">
        <v>5.4041278108629201E-2</v>
      </c>
      <c r="AB318" s="5">
        <v>4.9800600664422703</v>
      </c>
      <c r="AC318" s="5">
        <v>0.68705007134377405</v>
      </c>
      <c r="AD318" s="6">
        <v>0.68502560240171295</v>
      </c>
      <c r="AE318" s="14">
        <v>0.417945172330355</v>
      </c>
      <c r="AF318" s="5">
        <v>6.7425650400993504</v>
      </c>
      <c r="AG318" s="6">
        <v>6.7890438147833203</v>
      </c>
      <c r="AH318" s="5">
        <v>0.96819103416919305</v>
      </c>
      <c r="AI318" s="5">
        <v>0.21090293497937501</v>
      </c>
      <c r="AJ318" s="6">
        <v>0.21809670267870801</v>
      </c>
      <c r="AK318" s="14">
        <v>4.6646848485120902</v>
      </c>
      <c r="AL318" s="5">
        <v>0.137730725580819</v>
      </c>
      <c r="AM318" s="6">
        <v>0.13858588716204201</v>
      </c>
      <c r="AN318" s="5">
        <v>0.87265819842917602</v>
      </c>
      <c r="AO318" s="5">
        <v>0.33607826899466903</v>
      </c>
      <c r="AP318" s="6">
        <v>0.409466050025731</v>
      </c>
      <c r="AQ318" s="5">
        <v>25.346666772513299</v>
      </c>
      <c r="AR318" s="5">
        <v>8.7764971461352292</v>
      </c>
      <c r="AS318" s="6">
        <v>8.7377009154084693</v>
      </c>
      <c r="AT318" s="5">
        <v>0.62792439560380997</v>
      </c>
      <c r="AU318" s="5">
        <v>14.199212411544201</v>
      </c>
      <c r="AV318" s="17">
        <v>12.4871810141791</v>
      </c>
      <c r="AW318" s="18">
        <v>19.389308272324001</v>
      </c>
      <c r="AX318" s="5">
        <v>876.53782021286202</v>
      </c>
      <c r="AY318" s="6">
        <v>878.77010286436905</v>
      </c>
      <c r="AZ318" s="14">
        <v>0.359243491616348</v>
      </c>
      <c r="BA318" s="5">
        <v>2.9294025733144302</v>
      </c>
      <c r="BB318" s="6">
        <v>2.87535702583755</v>
      </c>
      <c r="BC318" s="5">
        <v>2.6581723779299198</v>
      </c>
    </row>
    <row r="319" spans="1:55" x14ac:dyDescent="0.25">
      <c r="A319" s="3" t="s">
        <v>197</v>
      </c>
      <c r="B319" s="3" t="s">
        <v>74</v>
      </c>
      <c r="C319" s="4" t="s">
        <v>234</v>
      </c>
      <c r="D319" s="4" t="str">
        <f t="shared" si="13"/>
        <v>A12-10</v>
      </c>
      <c r="E319" s="4" t="str">
        <f>VLOOKUP(D319,'Subject characteristics'!$A$1:$D$53,2,FALSE)</f>
        <v>F</v>
      </c>
      <c r="F319" s="4">
        <f>VLOOKUP(D319,'Subject characteristics'!$A$1:$D$53,3,FALSE)</f>
        <v>59</v>
      </c>
      <c r="G319" s="4">
        <f>VLOOKUP(D319,'Subject characteristics'!$A$1:$D$53,4,FALSE)</f>
        <v>3</v>
      </c>
      <c r="H319" s="4">
        <v>2</v>
      </c>
      <c r="I319" s="4" t="str">
        <f t="shared" si="18"/>
        <v>f</v>
      </c>
      <c r="J319" s="4" t="str">
        <f t="shared" si="14"/>
        <v>control</v>
      </c>
      <c r="K319" s="5">
        <v>106.395713755297</v>
      </c>
      <c r="L319" s="6">
        <v>105.556913752062</v>
      </c>
      <c r="M319" s="5">
        <v>1.1237940732893601</v>
      </c>
      <c r="N319" s="5">
        <v>3040286.6536649</v>
      </c>
      <c r="O319" s="6">
        <v>3064533.3810260901</v>
      </c>
      <c r="P319" s="14">
        <v>1.1189321966489001</v>
      </c>
      <c r="Q319" s="5">
        <v>0.136097937407368</v>
      </c>
      <c r="R319" s="6">
        <v>0.15261140764259701</v>
      </c>
      <c r="S319" s="5">
        <v>15.302639513815</v>
      </c>
      <c r="T319" s="5">
        <v>3.2091064071929902E-2</v>
      </c>
      <c r="U319" s="6">
        <v>0.12406966901024601</v>
      </c>
      <c r="V319" s="14">
        <v>104.842216143239</v>
      </c>
      <c r="W319" s="5">
        <v>0.25217551131576699</v>
      </c>
      <c r="X319" s="6">
        <v>0.24474533124863301</v>
      </c>
      <c r="Y319" s="14">
        <v>4.2933858505928404</v>
      </c>
      <c r="Z319" s="5">
        <v>5.2138250035580098E-2</v>
      </c>
      <c r="AA319" s="6">
        <v>5.4041278108629201E-2</v>
      </c>
      <c r="AB319" s="5">
        <v>4.9800600664422703</v>
      </c>
      <c r="AC319" s="5">
        <v>0.68300113345965296</v>
      </c>
      <c r="AD319" s="6">
        <v>0.68502560240171295</v>
      </c>
      <c r="AE319" s="14">
        <v>0.417945172330355</v>
      </c>
      <c r="AF319" s="5">
        <v>6.8355225894672902</v>
      </c>
      <c r="AG319" s="6">
        <v>6.7890438147833203</v>
      </c>
      <c r="AH319" s="5">
        <v>0.96819103416919305</v>
      </c>
      <c r="AI319" s="5">
        <v>0.22529047037804101</v>
      </c>
      <c r="AJ319" s="6">
        <v>0.21809670267870801</v>
      </c>
      <c r="AK319" s="14">
        <v>4.6646848485120902</v>
      </c>
      <c r="AL319" s="5">
        <v>0.13944104874326399</v>
      </c>
      <c r="AM319" s="6">
        <v>0.13858588716204201</v>
      </c>
      <c r="AN319" s="5">
        <v>0.87265819842917602</v>
      </c>
      <c r="AO319" s="5">
        <v>0.48285383105679303</v>
      </c>
      <c r="AP319" s="6">
        <v>0.409466050025731</v>
      </c>
      <c r="AQ319" s="5">
        <v>25.346666772513299</v>
      </c>
      <c r="AR319" s="5">
        <v>8.6989046846817004</v>
      </c>
      <c r="AS319" s="6">
        <v>8.7377009154084693</v>
      </c>
      <c r="AT319" s="5">
        <v>0.62792439560380997</v>
      </c>
      <c r="AU319" s="5">
        <v>10.775149616814</v>
      </c>
      <c r="AV319" s="17">
        <v>12.4871810141791</v>
      </c>
      <c r="AW319" s="18">
        <v>19.389308272324001</v>
      </c>
      <c r="AX319" s="5">
        <v>881.00238551587495</v>
      </c>
      <c r="AY319" s="6">
        <v>878.77010286436905</v>
      </c>
      <c r="AZ319" s="14">
        <v>0.359243491616348</v>
      </c>
      <c r="BA319" s="5">
        <v>2.8213114783606699</v>
      </c>
      <c r="BB319" s="6">
        <v>2.87535702583755</v>
      </c>
      <c r="BC319" s="5">
        <v>2.6581723779299198</v>
      </c>
    </row>
    <row r="320" spans="1:55" x14ac:dyDescent="0.25">
      <c r="A320" s="3" t="s">
        <v>235</v>
      </c>
      <c r="B320" s="3" t="s">
        <v>4</v>
      </c>
      <c r="C320" s="4" t="s">
        <v>236</v>
      </c>
      <c r="D320" s="4" t="str">
        <f t="shared" si="13"/>
        <v>A12-11</v>
      </c>
      <c r="E320" s="4" t="str">
        <f>VLOOKUP(D320,'Subject characteristics'!$A$1:$D$53,2,FALSE)</f>
        <v>F</v>
      </c>
      <c r="F320" s="4">
        <f>VLOOKUP(D320,'Subject characteristics'!$A$1:$D$53,3,FALSE)</f>
        <v>39</v>
      </c>
      <c r="G320" s="4">
        <f>VLOOKUP(D320,'Subject characteristics'!$A$1:$D$53,4,FALSE)</f>
        <v>10</v>
      </c>
      <c r="H320" s="4">
        <v>1</v>
      </c>
      <c r="I320" s="4" t="str">
        <f t="shared" si="18"/>
        <v>a</v>
      </c>
      <c r="J320" s="4" t="str">
        <f t="shared" si="14"/>
        <v>control</v>
      </c>
      <c r="K320" s="5">
        <v>48.650137662489797</v>
      </c>
      <c r="L320" s="6">
        <v>47.844200584809798</v>
      </c>
      <c r="M320" s="5">
        <v>2.3822472352820299</v>
      </c>
      <c r="N320" s="5">
        <v>1079892.0457842201</v>
      </c>
      <c r="O320" s="6">
        <v>1072556.83172904</v>
      </c>
      <c r="P320" s="14">
        <v>0.96718037616953401</v>
      </c>
      <c r="Q320" s="5">
        <v>4.2809873783188603E-2</v>
      </c>
      <c r="R320" s="6">
        <v>5.00581317982269E-2</v>
      </c>
      <c r="S320" s="5">
        <v>20.477361859536501</v>
      </c>
      <c r="T320" s="5" t="s">
        <v>224</v>
      </c>
      <c r="U320" s="6" t="s">
        <v>224</v>
      </c>
      <c r="V320" s="14" t="s">
        <v>224</v>
      </c>
      <c r="W320" s="5">
        <v>0.16510019384859501</v>
      </c>
      <c r="X320" s="6">
        <v>0.16732497364995799</v>
      </c>
      <c r="Y320" s="14">
        <v>1.8803611318428299</v>
      </c>
      <c r="Z320" s="5">
        <v>4.8554338558903502E-2</v>
      </c>
      <c r="AA320" s="6">
        <v>4.8828523266488802E-2</v>
      </c>
      <c r="AB320" s="5">
        <v>0.79411726204826605</v>
      </c>
      <c r="AC320" s="5">
        <v>0.403979273749483</v>
      </c>
      <c r="AD320" s="6">
        <v>0.39817324623891898</v>
      </c>
      <c r="AE320" s="14">
        <v>2.0621583510471599</v>
      </c>
      <c r="AF320" s="5">
        <v>5.6676617354723602</v>
      </c>
      <c r="AG320" s="6">
        <v>5.6568617602214601</v>
      </c>
      <c r="AH320" s="5">
        <v>0.269999022788939</v>
      </c>
      <c r="AI320" s="5">
        <v>0.36607655176103499</v>
      </c>
      <c r="AJ320" s="6">
        <v>0.372263780174937</v>
      </c>
      <c r="AK320" s="14">
        <v>2.3505005865273199</v>
      </c>
      <c r="AL320" s="5">
        <v>9.2550644257040501E-2</v>
      </c>
      <c r="AM320" s="6">
        <v>0.104634709024936</v>
      </c>
      <c r="AN320" s="5">
        <v>16.332485121433699</v>
      </c>
      <c r="AO320" s="5">
        <v>0.45555334061783997</v>
      </c>
      <c r="AP320" s="6">
        <v>0.46309608470508001</v>
      </c>
      <c r="AQ320" s="5">
        <v>2.30342068050044</v>
      </c>
      <c r="AR320" s="5">
        <v>14.5201839244002</v>
      </c>
      <c r="AS320" s="6">
        <v>14.5563996021438</v>
      </c>
      <c r="AT320" s="5">
        <v>0.35185007306287902</v>
      </c>
      <c r="AU320" s="5">
        <v>12.787191109478499</v>
      </c>
      <c r="AV320" s="17">
        <v>10.934315265040601</v>
      </c>
      <c r="AW320" s="18">
        <v>23.964574690610199</v>
      </c>
      <c r="AX320" s="5">
        <v>701.98037495284098</v>
      </c>
      <c r="AY320" s="6">
        <v>721.28354341940496</v>
      </c>
      <c r="AZ320" s="14">
        <v>3.7847532903316199</v>
      </c>
      <c r="BA320" s="5">
        <v>2.0725747554150402</v>
      </c>
      <c r="BB320" s="6">
        <v>2.0583734143579702</v>
      </c>
      <c r="BC320" s="5">
        <v>0.97570873130747304</v>
      </c>
    </row>
    <row r="321" spans="1:55" x14ac:dyDescent="0.25">
      <c r="A321" s="3" t="s">
        <v>235</v>
      </c>
      <c r="B321" s="3" t="s">
        <v>4</v>
      </c>
      <c r="C321" s="4" t="s">
        <v>236</v>
      </c>
      <c r="D321" s="4" t="str">
        <f t="shared" si="13"/>
        <v>A12-11</v>
      </c>
      <c r="E321" s="4" t="str">
        <f>VLOOKUP(D321,'Subject characteristics'!$A$1:$D$53,2,FALSE)</f>
        <v>F</v>
      </c>
      <c r="F321" s="4">
        <f>VLOOKUP(D321,'Subject characteristics'!$A$1:$D$53,3,FALSE)</f>
        <v>39</v>
      </c>
      <c r="G321" s="4">
        <f>VLOOKUP(D321,'Subject characteristics'!$A$1:$D$53,4,FALSE)</f>
        <v>10</v>
      </c>
      <c r="H321" s="4">
        <v>2</v>
      </c>
      <c r="I321" s="4" t="str">
        <f t="shared" si="18"/>
        <v>a</v>
      </c>
      <c r="J321" s="4" t="str">
        <f t="shared" si="14"/>
        <v>control</v>
      </c>
      <c r="K321" s="5">
        <v>47.038263507129798</v>
      </c>
      <c r="L321" s="6">
        <v>47.844200584809798</v>
      </c>
      <c r="M321" s="5">
        <v>2.3822472352820299</v>
      </c>
      <c r="N321" s="5">
        <v>1065221.6176738599</v>
      </c>
      <c r="O321" s="6">
        <v>1072556.83172904</v>
      </c>
      <c r="P321" s="14">
        <v>0.96718037616953401</v>
      </c>
      <c r="Q321" s="5">
        <v>5.7306389813265197E-2</v>
      </c>
      <c r="R321" s="6">
        <v>5.00581317982269E-2</v>
      </c>
      <c r="S321" s="5">
        <v>20.477361859536501</v>
      </c>
      <c r="T321" s="5" t="s">
        <v>224</v>
      </c>
      <c r="U321" s="6" t="s">
        <v>224</v>
      </c>
      <c r="V321" s="14" t="s">
        <v>224</v>
      </c>
      <c r="W321" s="5">
        <v>0.16954975345132001</v>
      </c>
      <c r="X321" s="6">
        <v>0.16732497364995799</v>
      </c>
      <c r="Y321" s="14">
        <v>1.8803611318428299</v>
      </c>
      <c r="Z321" s="5">
        <v>4.9102707974074102E-2</v>
      </c>
      <c r="AA321" s="6">
        <v>4.8828523266488802E-2</v>
      </c>
      <c r="AB321" s="5">
        <v>0.79411726204826605</v>
      </c>
      <c r="AC321" s="5">
        <v>0.39236721872835501</v>
      </c>
      <c r="AD321" s="6">
        <v>0.39817324623891898</v>
      </c>
      <c r="AE321" s="14">
        <v>2.0621583510471599</v>
      </c>
      <c r="AF321" s="5">
        <v>5.6460617849705503</v>
      </c>
      <c r="AG321" s="6">
        <v>5.6568617602214601</v>
      </c>
      <c r="AH321" s="5">
        <v>0.269999022788939</v>
      </c>
      <c r="AI321" s="5">
        <v>0.37845100858883901</v>
      </c>
      <c r="AJ321" s="6">
        <v>0.372263780174937</v>
      </c>
      <c r="AK321" s="14">
        <v>2.3505005865273199</v>
      </c>
      <c r="AL321" s="5">
        <v>0.11671877379283201</v>
      </c>
      <c r="AM321" s="6">
        <v>0.104634709024936</v>
      </c>
      <c r="AN321" s="5">
        <v>16.332485121433699</v>
      </c>
      <c r="AO321" s="5">
        <v>0.470638828792321</v>
      </c>
      <c r="AP321" s="6">
        <v>0.46309608470508001</v>
      </c>
      <c r="AQ321" s="5">
        <v>2.30342068050044</v>
      </c>
      <c r="AR321" s="5">
        <v>14.592615279887299</v>
      </c>
      <c r="AS321" s="6">
        <v>14.5563996021438</v>
      </c>
      <c r="AT321" s="5">
        <v>0.35185007306287902</v>
      </c>
      <c r="AU321" s="5">
        <v>9.0814394206028499</v>
      </c>
      <c r="AV321" s="17">
        <v>10.934315265040601</v>
      </c>
      <c r="AW321" s="18">
        <v>23.964574690610199</v>
      </c>
      <c r="AX321" s="5">
        <v>740.58671188596804</v>
      </c>
      <c r="AY321" s="6">
        <v>721.28354341940496</v>
      </c>
      <c r="AZ321" s="14">
        <v>3.7847532903316199</v>
      </c>
      <c r="BA321" s="5">
        <v>2.0441720733008899</v>
      </c>
      <c r="BB321" s="6">
        <v>2.0583734143579702</v>
      </c>
      <c r="BC321" s="5">
        <v>0.97570873130747304</v>
      </c>
    </row>
    <row r="322" spans="1:55" x14ac:dyDescent="0.25">
      <c r="A322" s="3" t="s">
        <v>235</v>
      </c>
      <c r="B322" s="3" t="s">
        <v>14</v>
      </c>
      <c r="C322" s="4" t="s">
        <v>241</v>
      </c>
      <c r="D322" s="4" t="str">
        <f t="shared" ref="D322:D385" si="19">LEFT(C322,LEN(C322)-1)</f>
        <v>A12-11</v>
      </c>
      <c r="E322" s="4" t="str">
        <f>VLOOKUP(D322,'Subject characteristics'!$A$1:$D$53,2,FALSE)</f>
        <v>F</v>
      </c>
      <c r="F322" s="4">
        <f>VLOOKUP(D322,'Subject characteristics'!$A$1:$D$53,3,FALSE)</f>
        <v>39</v>
      </c>
      <c r="G322" s="4">
        <f>VLOOKUP(D322,'Subject characteristics'!$A$1:$D$53,4,FALSE)</f>
        <v>10</v>
      </c>
      <c r="H322" s="4">
        <v>1</v>
      </c>
      <c r="I322" s="4" t="str">
        <f t="shared" si="18"/>
        <v>b</v>
      </c>
      <c r="J322" s="4" t="str">
        <f t="shared" ref="J322:J385" si="20">IF(LEFT(C322,3) = "A11", "case","control")</f>
        <v>control</v>
      </c>
      <c r="K322" s="5">
        <v>57.837096081593401</v>
      </c>
      <c r="L322" s="6">
        <v>57.428363864781197</v>
      </c>
      <c r="M322" s="5">
        <v>1.0065316256541299</v>
      </c>
      <c r="N322" s="5">
        <v>1672099.8961112699</v>
      </c>
      <c r="O322" s="6">
        <v>1659276.72515711</v>
      </c>
      <c r="P322" s="14">
        <v>1.0929281415844201</v>
      </c>
      <c r="Q322" s="5">
        <v>9.1371306211425002E-2</v>
      </c>
      <c r="R322" s="6">
        <v>0.10934141200398401</v>
      </c>
      <c r="S322" s="5">
        <v>23.242399072175299</v>
      </c>
      <c r="T322" s="5" t="s">
        <v>224</v>
      </c>
      <c r="U322" s="6" t="s">
        <v>224</v>
      </c>
      <c r="V322" s="14" t="s">
        <v>224</v>
      </c>
      <c r="W322" s="5">
        <v>0.186586211234782</v>
      </c>
      <c r="X322" s="6">
        <v>0.186709551110045</v>
      </c>
      <c r="Y322" s="14">
        <v>9.3422603900358295E-2</v>
      </c>
      <c r="Z322" s="5">
        <v>4.5448431804005297E-2</v>
      </c>
      <c r="AA322" s="6">
        <v>4.4353039634538398E-2</v>
      </c>
      <c r="AB322" s="5">
        <v>3.4926996547289502</v>
      </c>
      <c r="AC322" s="5">
        <v>0.50566830154943299</v>
      </c>
      <c r="AD322" s="6">
        <v>0.49278728229241398</v>
      </c>
      <c r="AE322" s="14">
        <v>3.6966278930178</v>
      </c>
      <c r="AF322" s="5">
        <v>5.6599474973399699</v>
      </c>
      <c r="AG322" s="6">
        <v>5.5810014371626497</v>
      </c>
      <c r="AH322" s="5">
        <v>2.0004759048306302</v>
      </c>
      <c r="AI322" s="5">
        <v>0.21381406451438301</v>
      </c>
      <c r="AJ322" s="6">
        <v>0.212876345602936</v>
      </c>
      <c r="AK322" s="14">
        <v>0.62296015017833495</v>
      </c>
      <c r="AL322" s="5">
        <v>0.10814463701134901</v>
      </c>
      <c r="AM322" s="6">
        <v>9.5277781710658094E-2</v>
      </c>
      <c r="AN322" s="5">
        <v>19.098346901682898</v>
      </c>
      <c r="AO322" s="5">
        <v>0.59571719129606204</v>
      </c>
      <c r="AP322" s="6">
        <v>0.53694606198777295</v>
      </c>
      <c r="AQ322" s="5">
        <v>15.4791950305163</v>
      </c>
      <c r="AR322" s="5">
        <v>5.0612238787617398</v>
      </c>
      <c r="AS322" s="6">
        <v>5.1290567078061597</v>
      </c>
      <c r="AT322" s="5">
        <v>1.87032650005143</v>
      </c>
      <c r="AU322" s="5">
        <v>7.5645427124811597</v>
      </c>
      <c r="AV322" s="17">
        <v>9.3084944860773096</v>
      </c>
      <c r="AW322" s="18">
        <v>26.495372093018499</v>
      </c>
      <c r="AX322" s="5">
        <v>715.09728043811106</v>
      </c>
      <c r="AY322" s="6">
        <v>707.71739935599203</v>
      </c>
      <c r="AZ322" s="14">
        <v>1.47470274498431</v>
      </c>
      <c r="BA322" s="5">
        <v>2.0441720733008899</v>
      </c>
      <c r="BB322" s="6">
        <v>1.9792127954632801</v>
      </c>
      <c r="BC322" s="5">
        <v>4.6415570842351901</v>
      </c>
    </row>
    <row r="323" spans="1:55" x14ac:dyDescent="0.25">
      <c r="A323" s="3" t="s">
        <v>235</v>
      </c>
      <c r="B323" s="3" t="s">
        <v>14</v>
      </c>
      <c r="C323" s="4" t="s">
        <v>241</v>
      </c>
      <c r="D323" s="4" t="str">
        <f t="shared" si="19"/>
        <v>A12-11</v>
      </c>
      <c r="E323" s="4" t="str">
        <f>VLOOKUP(D323,'Subject characteristics'!$A$1:$D$53,2,FALSE)</f>
        <v>F</v>
      </c>
      <c r="F323" s="4">
        <f>VLOOKUP(D323,'Subject characteristics'!$A$1:$D$53,3,FALSE)</f>
        <v>39</v>
      </c>
      <c r="G323" s="4">
        <f>VLOOKUP(D323,'Subject characteristics'!$A$1:$D$53,4,FALSE)</f>
        <v>10</v>
      </c>
      <c r="H323" s="4">
        <v>2</v>
      </c>
      <c r="I323" s="4" t="str">
        <f t="shared" si="18"/>
        <v>b</v>
      </c>
      <c r="J323" s="4" t="str">
        <f t="shared" si="20"/>
        <v>control</v>
      </c>
      <c r="K323" s="5">
        <v>57.0196316479689</v>
      </c>
      <c r="L323" s="6">
        <v>57.428363864781197</v>
      </c>
      <c r="M323" s="5">
        <v>1.0065316256541299</v>
      </c>
      <c r="N323" s="5">
        <v>1646453.5542029401</v>
      </c>
      <c r="O323" s="6">
        <v>1659276.72515711</v>
      </c>
      <c r="P323" s="14">
        <v>1.0929281415844201</v>
      </c>
      <c r="Q323" s="5">
        <v>0.12731151779654401</v>
      </c>
      <c r="R323" s="6">
        <v>0.10934141200398401</v>
      </c>
      <c r="S323" s="5">
        <v>23.242399072175299</v>
      </c>
      <c r="T323" s="5">
        <v>3.4711957721053501</v>
      </c>
      <c r="U323" s="6" t="s">
        <v>224</v>
      </c>
      <c r="V323" s="14" t="s">
        <v>224</v>
      </c>
      <c r="W323" s="5">
        <v>0.186832890985307</v>
      </c>
      <c r="X323" s="6">
        <v>0.186709551110045</v>
      </c>
      <c r="Y323" s="14">
        <v>9.3422603900358295E-2</v>
      </c>
      <c r="Z323" s="5">
        <v>4.3257647465071603E-2</v>
      </c>
      <c r="AA323" s="6">
        <v>4.4353039634538398E-2</v>
      </c>
      <c r="AB323" s="5">
        <v>3.4926996547289502</v>
      </c>
      <c r="AC323" s="5">
        <v>0.47990626303539502</v>
      </c>
      <c r="AD323" s="6">
        <v>0.49278728229241398</v>
      </c>
      <c r="AE323" s="14">
        <v>3.6966278930178</v>
      </c>
      <c r="AF323" s="5">
        <v>5.5020553769853304</v>
      </c>
      <c r="AG323" s="6">
        <v>5.5810014371626497</v>
      </c>
      <c r="AH323" s="5">
        <v>2.0004759048306302</v>
      </c>
      <c r="AI323" s="5">
        <v>0.211938626691489</v>
      </c>
      <c r="AJ323" s="6">
        <v>0.212876345602936</v>
      </c>
      <c r="AK323" s="14">
        <v>0.62296015017833495</v>
      </c>
      <c r="AL323" s="5">
        <v>8.2410926409966903E-2</v>
      </c>
      <c r="AM323" s="6">
        <v>9.5277781710658094E-2</v>
      </c>
      <c r="AN323" s="5">
        <v>19.098346901682898</v>
      </c>
      <c r="AO323" s="5">
        <v>0.47817493267948502</v>
      </c>
      <c r="AP323" s="6">
        <v>0.53694606198777295</v>
      </c>
      <c r="AQ323" s="5">
        <v>15.4791950305163</v>
      </c>
      <c r="AR323" s="5">
        <v>5.1968895368505903</v>
      </c>
      <c r="AS323" s="6">
        <v>5.1290567078061597</v>
      </c>
      <c r="AT323" s="5">
        <v>1.87032650005143</v>
      </c>
      <c r="AU323" s="5">
        <v>11.052446259673401</v>
      </c>
      <c r="AV323" s="17">
        <v>9.3084944860773096</v>
      </c>
      <c r="AW323" s="18">
        <v>26.495372093018499</v>
      </c>
      <c r="AX323" s="5">
        <v>700.33751827387198</v>
      </c>
      <c r="AY323" s="6">
        <v>707.71739935599203</v>
      </c>
      <c r="AZ323" s="14">
        <v>1.47470274498431</v>
      </c>
      <c r="BA323" s="5">
        <v>1.9142535176256601</v>
      </c>
      <c r="BB323" s="6">
        <v>1.9792127954632801</v>
      </c>
      <c r="BC323" s="5">
        <v>4.6415570842351901</v>
      </c>
    </row>
    <row r="324" spans="1:55" x14ac:dyDescent="0.25">
      <c r="A324" s="3" t="s">
        <v>235</v>
      </c>
      <c r="B324" s="3" t="s">
        <v>24</v>
      </c>
      <c r="C324" s="4" t="s">
        <v>246</v>
      </c>
      <c r="D324" s="4" t="str">
        <f t="shared" si="19"/>
        <v>A12-11</v>
      </c>
      <c r="E324" s="4" t="str">
        <f>VLOOKUP(D324,'Subject characteristics'!$A$1:$D$53,2,FALSE)</f>
        <v>F</v>
      </c>
      <c r="F324" s="4">
        <f>VLOOKUP(D324,'Subject characteristics'!$A$1:$D$53,3,FALSE)</f>
        <v>39</v>
      </c>
      <c r="G324" s="4">
        <f>VLOOKUP(D324,'Subject characteristics'!$A$1:$D$53,4,FALSE)</f>
        <v>10</v>
      </c>
      <c r="H324" s="4">
        <v>1</v>
      </c>
      <c r="I324" s="4" t="str">
        <f t="shared" si="18"/>
        <v>c</v>
      </c>
      <c r="J324" s="4" t="str">
        <f t="shared" si="20"/>
        <v>control</v>
      </c>
      <c r="K324" s="5">
        <v>68.434928257291304</v>
      </c>
      <c r="L324" s="6">
        <v>68.998318917362994</v>
      </c>
      <c r="M324" s="5">
        <v>1.1547451081262701</v>
      </c>
      <c r="N324" s="5">
        <v>1300370.1986805999</v>
      </c>
      <c r="O324" s="6">
        <v>1276859.3910805101</v>
      </c>
      <c r="P324" s="14">
        <v>2.60399094862351</v>
      </c>
      <c r="Q324" s="5">
        <v>5.2465870123102998E-2</v>
      </c>
      <c r="R324" s="6">
        <v>7.11044814274749E-2</v>
      </c>
      <c r="S324" s="5">
        <v>37.070767357088101</v>
      </c>
      <c r="T324" s="5" t="s">
        <v>224</v>
      </c>
      <c r="U324" s="6" t="s">
        <v>224</v>
      </c>
      <c r="V324" s="14" t="s">
        <v>224</v>
      </c>
      <c r="W324" s="5">
        <v>0.20088360376816899</v>
      </c>
      <c r="X324" s="6">
        <v>0.19915897318065201</v>
      </c>
      <c r="Y324" s="14">
        <v>1.22464779166085</v>
      </c>
      <c r="Z324" s="5">
        <v>4.5448431804005297E-2</v>
      </c>
      <c r="AA324" s="6">
        <v>4.1526644351506499E-2</v>
      </c>
      <c r="AB324" s="5">
        <v>13.3558708888723</v>
      </c>
      <c r="AC324" s="5">
        <v>0.37101881950987697</v>
      </c>
      <c r="AD324" s="6">
        <v>0.38508122610228002</v>
      </c>
      <c r="AE324" s="14">
        <v>5.1644288982551299</v>
      </c>
      <c r="AF324" s="5">
        <v>5.1707944197243103</v>
      </c>
      <c r="AG324" s="6">
        <v>5.1808257864249896</v>
      </c>
      <c r="AH324" s="5">
        <v>0.27382690370353002</v>
      </c>
      <c r="AI324" s="5">
        <v>0.21156353806738301</v>
      </c>
      <c r="AJ324" s="6">
        <v>0.213063887626118</v>
      </c>
      <c r="AK324" s="14">
        <v>0.99585843377929595</v>
      </c>
      <c r="AL324" s="5">
        <v>9.3330497959233899E-2</v>
      </c>
      <c r="AM324" s="6">
        <v>9.6449612208291097E-2</v>
      </c>
      <c r="AN324" s="5">
        <v>4.5734695792054803</v>
      </c>
      <c r="AO324" s="5">
        <v>0.59322572417314201</v>
      </c>
      <c r="AP324" s="6">
        <v>0.60940569629076402</v>
      </c>
      <c r="AQ324" s="5">
        <v>3.7547952286684798</v>
      </c>
      <c r="AR324" s="5">
        <v>4.7699785133615604</v>
      </c>
      <c r="AS324" s="6">
        <v>4.6938404535289404</v>
      </c>
      <c r="AT324" s="5">
        <v>2.2939739408295901</v>
      </c>
      <c r="AU324" s="5">
        <v>5.77062464426779</v>
      </c>
      <c r="AV324" s="17" t="s">
        <v>224</v>
      </c>
      <c r="AW324" s="18" t="s">
        <v>224</v>
      </c>
      <c r="AX324" s="5">
        <v>676.84642618250496</v>
      </c>
      <c r="AY324" s="6">
        <v>674.15687410666101</v>
      </c>
      <c r="AZ324" s="14">
        <v>0.56420117756820998</v>
      </c>
      <c r="BA324" s="5">
        <v>1.8695993691229</v>
      </c>
      <c r="BB324" s="6">
        <v>1.90331910693908</v>
      </c>
      <c r="BC324" s="5">
        <v>2.5054606116992102</v>
      </c>
    </row>
    <row r="325" spans="1:55" x14ac:dyDescent="0.25">
      <c r="A325" s="3" t="s">
        <v>235</v>
      </c>
      <c r="B325" s="3" t="s">
        <v>24</v>
      </c>
      <c r="C325" s="4" t="s">
        <v>246</v>
      </c>
      <c r="D325" s="4" t="str">
        <f t="shared" si="19"/>
        <v>A12-11</v>
      </c>
      <c r="E325" s="4" t="str">
        <f>VLOOKUP(D325,'Subject characteristics'!$A$1:$D$53,2,FALSE)</f>
        <v>F</v>
      </c>
      <c r="F325" s="4">
        <f>VLOOKUP(D325,'Subject characteristics'!$A$1:$D$53,3,FALSE)</f>
        <v>39</v>
      </c>
      <c r="G325" s="4">
        <f>VLOOKUP(D325,'Subject characteristics'!$A$1:$D$53,4,FALSE)</f>
        <v>10</v>
      </c>
      <c r="H325" s="4">
        <v>2</v>
      </c>
      <c r="I325" s="4" t="str">
        <f t="shared" si="18"/>
        <v>c</v>
      </c>
      <c r="J325" s="4" t="str">
        <f t="shared" si="20"/>
        <v>control</v>
      </c>
      <c r="K325" s="5">
        <v>69.561709577434598</v>
      </c>
      <c r="L325" s="6">
        <v>68.998318917362994</v>
      </c>
      <c r="M325" s="5">
        <v>1.1547451081262701</v>
      </c>
      <c r="N325" s="5">
        <v>1253348.5834804301</v>
      </c>
      <c r="O325" s="6">
        <v>1276859.3910805101</v>
      </c>
      <c r="P325" s="14">
        <v>2.60399094862351</v>
      </c>
      <c r="Q325" s="5">
        <v>8.9743092731846802E-2</v>
      </c>
      <c r="R325" s="6">
        <v>7.11044814274749E-2</v>
      </c>
      <c r="S325" s="5">
        <v>37.070767357088101</v>
      </c>
      <c r="T325" s="5" t="s">
        <v>224</v>
      </c>
      <c r="U325" s="6" t="s">
        <v>224</v>
      </c>
      <c r="V325" s="14" t="s">
        <v>224</v>
      </c>
      <c r="W325" s="5">
        <v>0.197434342593134</v>
      </c>
      <c r="X325" s="6">
        <v>0.19915897318065201</v>
      </c>
      <c r="Y325" s="14">
        <v>1.22464779166085</v>
      </c>
      <c r="Z325" s="5">
        <v>3.7604856899007701E-2</v>
      </c>
      <c r="AA325" s="6">
        <v>4.1526644351506499E-2</v>
      </c>
      <c r="AB325" s="5">
        <v>13.3558708888723</v>
      </c>
      <c r="AC325" s="5">
        <v>0.399143632694683</v>
      </c>
      <c r="AD325" s="6">
        <v>0.38508122610228002</v>
      </c>
      <c r="AE325" s="14">
        <v>5.1644288982551299</v>
      </c>
      <c r="AF325" s="5">
        <v>5.1908571531256698</v>
      </c>
      <c r="AG325" s="6">
        <v>5.1808257864249896</v>
      </c>
      <c r="AH325" s="5">
        <v>0.27382690370353002</v>
      </c>
      <c r="AI325" s="5">
        <v>0.21456423718485201</v>
      </c>
      <c r="AJ325" s="6">
        <v>0.213063887626118</v>
      </c>
      <c r="AK325" s="14">
        <v>0.99585843377929595</v>
      </c>
      <c r="AL325" s="5">
        <v>9.9568726457348294E-2</v>
      </c>
      <c r="AM325" s="6">
        <v>9.6449612208291097E-2</v>
      </c>
      <c r="AN325" s="5">
        <v>4.5734695792054803</v>
      </c>
      <c r="AO325" s="5">
        <v>0.62558566840838603</v>
      </c>
      <c r="AP325" s="6">
        <v>0.60940569629076402</v>
      </c>
      <c r="AQ325" s="5">
        <v>3.7547952286684798</v>
      </c>
      <c r="AR325" s="5">
        <v>4.6177023936963097</v>
      </c>
      <c r="AS325" s="6">
        <v>4.6938404535289404</v>
      </c>
      <c r="AT325" s="5">
        <v>2.2939739408295901</v>
      </c>
      <c r="AU325" s="5" t="s">
        <v>224</v>
      </c>
      <c r="AV325" s="17" t="s">
        <v>224</v>
      </c>
      <c r="AW325" s="18" t="s">
        <v>224</v>
      </c>
      <c r="AX325" s="5">
        <v>671.46732203081797</v>
      </c>
      <c r="AY325" s="6">
        <v>674.15687410666101</v>
      </c>
      <c r="AZ325" s="14">
        <v>0.56420117756820998</v>
      </c>
      <c r="BA325" s="5">
        <v>1.93703884475525</v>
      </c>
      <c r="BB325" s="6">
        <v>1.90331910693908</v>
      </c>
      <c r="BC325" s="5">
        <v>2.5054606116992102</v>
      </c>
    </row>
    <row r="326" spans="1:55" x14ac:dyDescent="0.25">
      <c r="A326" s="3" t="s">
        <v>235</v>
      </c>
      <c r="B326" s="3" t="s">
        <v>34</v>
      </c>
      <c r="C326" s="4" t="s">
        <v>251</v>
      </c>
      <c r="D326" s="4" t="str">
        <f t="shared" si="19"/>
        <v>A12-11</v>
      </c>
      <c r="E326" s="4" t="str">
        <f>VLOOKUP(D326,'Subject characteristics'!$A$1:$D$53,2,FALSE)</f>
        <v>F</v>
      </c>
      <c r="F326" s="4">
        <f>VLOOKUP(D326,'Subject characteristics'!$A$1:$D$53,3,FALSE)</f>
        <v>39</v>
      </c>
      <c r="G326" s="4">
        <f>VLOOKUP(D326,'Subject characteristics'!$A$1:$D$53,4,FALSE)</f>
        <v>10</v>
      </c>
      <c r="H326" s="4">
        <v>1</v>
      </c>
      <c r="I326" s="4" t="str">
        <f t="shared" si="18"/>
        <v>d</v>
      </c>
      <c r="J326" s="4" t="str">
        <f t="shared" si="20"/>
        <v>control</v>
      </c>
      <c r="K326" s="5">
        <v>79.540705941970401</v>
      </c>
      <c r="L326" s="6">
        <v>77.929435457988504</v>
      </c>
      <c r="M326" s="5">
        <v>2.9240306409342902</v>
      </c>
      <c r="N326" s="5">
        <v>1730034.9688037101</v>
      </c>
      <c r="O326" s="6">
        <v>1715471.6160770101</v>
      </c>
      <c r="P326" s="14">
        <v>1.2005847690340099</v>
      </c>
      <c r="Q326" s="5">
        <v>0.11585311090615499</v>
      </c>
      <c r="R326" s="6">
        <v>0.10035740551084101</v>
      </c>
      <c r="S326" s="5">
        <v>21.836192971551601</v>
      </c>
      <c r="T326" s="5" t="s">
        <v>224</v>
      </c>
      <c r="U326" s="6" t="s">
        <v>224</v>
      </c>
      <c r="V326" s="14" t="s">
        <v>224</v>
      </c>
      <c r="W326" s="5">
        <v>0.15148978879906699</v>
      </c>
      <c r="X326" s="6">
        <v>0.148392695552196</v>
      </c>
      <c r="Y326" s="14">
        <v>2.9515949267993502</v>
      </c>
      <c r="Z326" s="5">
        <v>4.3987754996838498E-2</v>
      </c>
      <c r="AA326" s="6">
        <v>4.1525209695779303E-2</v>
      </c>
      <c r="AB326" s="5">
        <v>8.3866282391586093</v>
      </c>
      <c r="AC326" s="5">
        <v>0.43772459396968999</v>
      </c>
      <c r="AD326" s="6">
        <v>0.43820537752549499</v>
      </c>
      <c r="AE326" s="14">
        <v>0.15516254707437199</v>
      </c>
      <c r="AF326" s="5">
        <v>11.871736800935199</v>
      </c>
      <c r="AG326" s="6">
        <v>11.8820016017659</v>
      </c>
      <c r="AH326" s="5">
        <v>0.12217319132254301</v>
      </c>
      <c r="AI326" s="5">
        <v>0.21418915102414701</v>
      </c>
      <c r="AJ326" s="6">
        <v>0.2143766941045</v>
      </c>
      <c r="AK326" s="14">
        <v>0.12371959035553701</v>
      </c>
      <c r="AL326" s="5">
        <v>5.9779041751621798E-2</v>
      </c>
      <c r="AM326" s="6">
        <v>6.6803832924638706E-2</v>
      </c>
      <c r="AN326" s="5">
        <v>14.871234949836399</v>
      </c>
      <c r="AO326" s="5">
        <v>0.57078515281212705</v>
      </c>
      <c r="AP326" s="6">
        <v>0.475311636366191</v>
      </c>
      <c r="AQ326" s="5">
        <v>28.406613992776499</v>
      </c>
      <c r="AR326" s="5">
        <v>5.2365932726198396</v>
      </c>
      <c r="AS326" s="6">
        <v>5.3755361197771601</v>
      </c>
      <c r="AT326" s="5">
        <v>3.65535370735742</v>
      </c>
      <c r="AU326" s="5">
        <v>6.7130386290676896</v>
      </c>
      <c r="AV326" s="17">
        <v>7.8972390248352697</v>
      </c>
      <c r="AW326" s="18">
        <v>21.2063007716424</v>
      </c>
      <c r="AX326" s="5">
        <v>692.72978749704998</v>
      </c>
      <c r="AY326" s="6">
        <v>696.12280214280599</v>
      </c>
      <c r="AZ326" s="14">
        <v>0.68931046570916799</v>
      </c>
      <c r="BA326" s="5">
        <v>2.1472915692839298</v>
      </c>
      <c r="BB326" s="6">
        <v>2.1359479939566102</v>
      </c>
      <c r="BC326" s="5">
        <v>0.75105939466147298</v>
      </c>
    </row>
    <row r="327" spans="1:55" x14ac:dyDescent="0.25">
      <c r="A327" s="3" t="s">
        <v>235</v>
      </c>
      <c r="B327" s="3" t="s">
        <v>34</v>
      </c>
      <c r="C327" s="4" t="s">
        <v>251</v>
      </c>
      <c r="D327" s="4" t="str">
        <f t="shared" si="19"/>
        <v>A12-11</v>
      </c>
      <c r="E327" s="4" t="str">
        <f>VLOOKUP(D327,'Subject characteristics'!$A$1:$D$53,2,FALSE)</f>
        <v>F</v>
      </c>
      <c r="F327" s="4">
        <f>VLOOKUP(D327,'Subject characteristics'!$A$1:$D$53,3,FALSE)</f>
        <v>39</v>
      </c>
      <c r="G327" s="4">
        <f>VLOOKUP(D327,'Subject characteristics'!$A$1:$D$53,4,FALSE)</f>
        <v>10</v>
      </c>
      <c r="H327" s="4">
        <v>2</v>
      </c>
      <c r="I327" s="4" t="str">
        <f t="shared" si="18"/>
        <v>d</v>
      </c>
      <c r="J327" s="4" t="str">
        <f t="shared" si="20"/>
        <v>control</v>
      </c>
      <c r="K327" s="5">
        <v>76.318164974006606</v>
      </c>
      <c r="L327" s="6">
        <v>77.929435457988504</v>
      </c>
      <c r="M327" s="5">
        <v>2.9240306409342902</v>
      </c>
      <c r="N327" s="5">
        <v>1700908.26335031</v>
      </c>
      <c r="O327" s="6">
        <v>1715471.6160770101</v>
      </c>
      <c r="P327" s="14">
        <v>1.2005847690340099</v>
      </c>
      <c r="Q327" s="5">
        <v>8.4861700115528405E-2</v>
      </c>
      <c r="R327" s="6">
        <v>0.10035740551084101</v>
      </c>
      <c r="S327" s="5">
        <v>21.836192971551601</v>
      </c>
      <c r="T327" s="5" t="s">
        <v>224</v>
      </c>
      <c r="U327" s="6" t="s">
        <v>224</v>
      </c>
      <c r="V327" s="14" t="s">
        <v>224</v>
      </c>
      <c r="W327" s="5">
        <v>0.14529560230532401</v>
      </c>
      <c r="X327" s="6">
        <v>0.148392695552196</v>
      </c>
      <c r="Y327" s="14">
        <v>2.9515949267993502</v>
      </c>
      <c r="Z327" s="5">
        <v>3.9062664394720101E-2</v>
      </c>
      <c r="AA327" s="6">
        <v>4.1525209695779303E-2</v>
      </c>
      <c r="AB327" s="5">
        <v>8.3866282391586093</v>
      </c>
      <c r="AC327" s="5">
        <v>0.43868616108129999</v>
      </c>
      <c r="AD327" s="6">
        <v>0.43820537752549499</v>
      </c>
      <c r="AE327" s="14">
        <v>0.15516254707437199</v>
      </c>
      <c r="AF327" s="5">
        <v>11.892266402596601</v>
      </c>
      <c r="AG327" s="6">
        <v>11.8820016017659</v>
      </c>
      <c r="AH327" s="5">
        <v>0.12217319132254301</v>
      </c>
      <c r="AI327" s="5">
        <v>0.21456423718485201</v>
      </c>
      <c r="AJ327" s="6">
        <v>0.2143766941045</v>
      </c>
      <c r="AK327" s="14">
        <v>0.12371959035553701</v>
      </c>
      <c r="AL327" s="5">
        <v>7.3828624097655601E-2</v>
      </c>
      <c r="AM327" s="6">
        <v>6.6803832924638706E-2</v>
      </c>
      <c r="AN327" s="5">
        <v>14.871234949836399</v>
      </c>
      <c r="AO327" s="5">
        <v>0.37983811992025401</v>
      </c>
      <c r="AP327" s="6">
        <v>0.475311636366191</v>
      </c>
      <c r="AQ327" s="5">
        <v>28.406613992776499</v>
      </c>
      <c r="AR327" s="5">
        <v>5.5144789669344796</v>
      </c>
      <c r="AS327" s="6">
        <v>5.3755361197771601</v>
      </c>
      <c r="AT327" s="5">
        <v>3.65535370735742</v>
      </c>
      <c r="AU327" s="5">
        <v>9.0814394206028499</v>
      </c>
      <c r="AV327" s="17">
        <v>7.8972390248352697</v>
      </c>
      <c r="AW327" s="18">
        <v>21.2063007716424</v>
      </c>
      <c r="AX327" s="5">
        <v>699.51581678856098</v>
      </c>
      <c r="AY327" s="6">
        <v>696.12280214280599</v>
      </c>
      <c r="AZ327" s="14">
        <v>0.68931046570916799</v>
      </c>
      <c r="BA327" s="5">
        <v>2.1246044186292901</v>
      </c>
      <c r="BB327" s="6">
        <v>2.1359479939566102</v>
      </c>
      <c r="BC327" s="5">
        <v>0.75105939466147298</v>
      </c>
    </row>
    <row r="328" spans="1:55" x14ac:dyDescent="0.25">
      <c r="A328" s="3" t="s">
        <v>235</v>
      </c>
      <c r="B328" s="3" t="s">
        <v>44</v>
      </c>
      <c r="C328" s="4" t="s">
        <v>256</v>
      </c>
      <c r="D328" s="4" t="str">
        <f t="shared" si="19"/>
        <v>A12-11</v>
      </c>
      <c r="E328" s="4" t="str">
        <f>VLOOKUP(D328,'Subject characteristics'!$A$1:$D$53,2,FALSE)</f>
        <v>F</v>
      </c>
      <c r="F328" s="4">
        <f>VLOOKUP(D328,'Subject characteristics'!$A$1:$D$53,3,FALSE)</f>
        <v>39</v>
      </c>
      <c r="G328" s="4">
        <f>VLOOKUP(D328,'Subject characteristics'!$A$1:$D$53,4,FALSE)</f>
        <v>10</v>
      </c>
      <c r="H328" s="4">
        <v>1</v>
      </c>
      <c r="I328" s="4" t="str">
        <f t="shared" si="18"/>
        <v>e</v>
      </c>
      <c r="J328" s="4" t="str">
        <f t="shared" si="20"/>
        <v>control</v>
      </c>
      <c r="K328" s="5">
        <v>46.055295875606703</v>
      </c>
      <c r="L328" s="6">
        <v>46.193584622954702</v>
      </c>
      <c r="M328" s="5">
        <v>0.42337009266403303</v>
      </c>
      <c r="N328" s="5">
        <v>1525419.24734235</v>
      </c>
      <c r="O328" s="6">
        <v>1514304.12960705</v>
      </c>
      <c r="P328" s="14">
        <v>1.0380444681688099</v>
      </c>
      <c r="Q328" s="5">
        <v>3.9599565049737898E-2</v>
      </c>
      <c r="R328" s="6">
        <v>7.9362248157567206E-2</v>
      </c>
      <c r="S328" s="5">
        <v>70.856014078368702</v>
      </c>
      <c r="T328" s="5" t="s">
        <v>224</v>
      </c>
      <c r="U328" s="6" t="s">
        <v>224</v>
      </c>
      <c r="V328" s="14" t="s">
        <v>224</v>
      </c>
      <c r="W328" s="5">
        <v>0.14727828300443899</v>
      </c>
      <c r="X328" s="6">
        <v>0.14244301203814799</v>
      </c>
      <c r="Y328" s="14">
        <v>4.8005905522738201</v>
      </c>
      <c r="Z328" s="5">
        <v>4.5448431804005297E-2</v>
      </c>
      <c r="AA328" s="6">
        <v>4.2984799217742398E-2</v>
      </c>
      <c r="AB328" s="5">
        <v>8.1054295462643804</v>
      </c>
      <c r="AC328" s="5">
        <v>0.63514681568886899</v>
      </c>
      <c r="AD328" s="6">
        <v>0.647797306281782</v>
      </c>
      <c r="AE328" s="14">
        <v>2.7617427849243001</v>
      </c>
      <c r="AF328" s="5">
        <v>4.2481294767635802</v>
      </c>
      <c r="AG328" s="6">
        <v>4.3042365806221596</v>
      </c>
      <c r="AH328" s="5">
        <v>1.84347272126027</v>
      </c>
      <c r="AI328" s="5">
        <v>0.21418915102414701</v>
      </c>
      <c r="AJ328" s="6">
        <v>0.21793997987977601</v>
      </c>
      <c r="AK328" s="14">
        <v>2.4339146221345498</v>
      </c>
      <c r="AL328" s="5">
        <v>7.07071533601836E-2</v>
      </c>
      <c r="AM328" s="6">
        <v>7.6168985536659004E-2</v>
      </c>
      <c r="AN328" s="5">
        <v>10.1408691279729</v>
      </c>
      <c r="AO328" s="5">
        <v>0.57328011480841801</v>
      </c>
      <c r="AP328" s="6">
        <v>0.58200699530331901</v>
      </c>
      <c r="AQ328" s="5">
        <v>2.1205368410849101</v>
      </c>
      <c r="AR328" s="5">
        <v>4.9487072182319602</v>
      </c>
      <c r="AS328" s="6">
        <v>4.8014128335217903</v>
      </c>
      <c r="AT328" s="5">
        <v>4.3384254539456499</v>
      </c>
      <c r="AU328" s="5">
        <v>9.0814394206028499</v>
      </c>
      <c r="AV328" s="17">
        <v>9.7541844478752608</v>
      </c>
      <c r="AW328" s="18">
        <v>9.7538153668494996</v>
      </c>
      <c r="AX328" s="5">
        <v>687.786592091643</v>
      </c>
      <c r="AY328" s="6">
        <v>699.70207986068601</v>
      </c>
      <c r="AZ328" s="14">
        <v>2.4083170381065</v>
      </c>
      <c r="BA328" s="5">
        <v>2.25680742160695</v>
      </c>
      <c r="BB328" s="6">
        <v>2.2426567196264902</v>
      </c>
      <c r="BC328" s="5">
        <v>0.89233962927696098</v>
      </c>
    </row>
    <row r="329" spans="1:55" x14ac:dyDescent="0.25">
      <c r="A329" s="3" t="s">
        <v>235</v>
      </c>
      <c r="B329" s="3" t="s">
        <v>44</v>
      </c>
      <c r="C329" s="4" t="s">
        <v>256</v>
      </c>
      <c r="D329" s="4" t="str">
        <f t="shared" si="19"/>
        <v>A12-11</v>
      </c>
      <c r="E329" s="4" t="str">
        <f>VLOOKUP(D329,'Subject characteristics'!$A$1:$D$53,2,FALSE)</f>
        <v>F</v>
      </c>
      <c r="F329" s="4">
        <f>VLOOKUP(D329,'Subject characteristics'!$A$1:$D$53,3,FALSE)</f>
        <v>39</v>
      </c>
      <c r="G329" s="4">
        <f>VLOOKUP(D329,'Subject characteristics'!$A$1:$D$53,4,FALSE)</f>
        <v>10</v>
      </c>
      <c r="H329" s="4">
        <v>2</v>
      </c>
      <c r="I329" s="4" t="str">
        <f t="shared" si="18"/>
        <v>e</v>
      </c>
      <c r="J329" s="4" t="str">
        <f t="shared" si="20"/>
        <v>control</v>
      </c>
      <c r="K329" s="5">
        <v>46.331873370302603</v>
      </c>
      <c r="L329" s="6">
        <v>46.193584622954702</v>
      </c>
      <c r="M329" s="5">
        <v>0.42337009266403303</v>
      </c>
      <c r="N329" s="5">
        <v>1503189.01187175</v>
      </c>
      <c r="O329" s="6">
        <v>1514304.12960705</v>
      </c>
      <c r="P329" s="14">
        <v>1.0380444681688099</v>
      </c>
      <c r="Q329" s="5">
        <v>0.119124931265396</v>
      </c>
      <c r="R329" s="6">
        <v>7.9362248157567206E-2</v>
      </c>
      <c r="S329" s="5">
        <v>70.856014078368702</v>
      </c>
      <c r="T329" s="5" t="s">
        <v>224</v>
      </c>
      <c r="U329" s="6" t="s">
        <v>224</v>
      </c>
      <c r="V329" s="14" t="s">
        <v>224</v>
      </c>
      <c r="W329" s="5">
        <v>0.137607741071857</v>
      </c>
      <c r="X329" s="6">
        <v>0.14244301203814799</v>
      </c>
      <c r="Y329" s="14">
        <v>4.8005905522738201</v>
      </c>
      <c r="Z329" s="5">
        <v>4.0521166631479498E-2</v>
      </c>
      <c r="AA329" s="6">
        <v>4.2984799217742398E-2</v>
      </c>
      <c r="AB329" s="5">
        <v>8.1054295462643804</v>
      </c>
      <c r="AC329" s="5">
        <v>0.66044779687469501</v>
      </c>
      <c r="AD329" s="6">
        <v>0.647797306281782</v>
      </c>
      <c r="AE329" s="14">
        <v>2.7617427849243001</v>
      </c>
      <c r="AF329" s="5">
        <v>4.3603436844807399</v>
      </c>
      <c r="AG329" s="6">
        <v>4.3042365806221596</v>
      </c>
      <c r="AH329" s="5">
        <v>1.84347272126027</v>
      </c>
      <c r="AI329" s="5">
        <v>0.221690808735405</v>
      </c>
      <c r="AJ329" s="6">
        <v>0.21793997987977601</v>
      </c>
      <c r="AK329" s="14">
        <v>2.4339146221345498</v>
      </c>
      <c r="AL329" s="5">
        <v>8.1630817713134393E-2</v>
      </c>
      <c r="AM329" s="6">
        <v>7.6168985536659004E-2</v>
      </c>
      <c r="AN329" s="5">
        <v>10.1408691279729</v>
      </c>
      <c r="AO329" s="5">
        <v>0.59073387579822001</v>
      </c>
      <c r="AP329" s="6">
        <v>0.58200699530331901</v>
      </c>
      <c r="AQ329" s="5">
        <v>2.1205368410849101</v>
      </c>
      <c r="AR329" s="5">
        <v>4.6541184488116203</v>
      </c>
      <c r="AS329" s="6">
        <v>4.8014128335217903</v>
      </c>
      <c r="AT329" s="5">
        <v>4.3384254539456499</v>
      </c>
      <c r="AU329" s="5">
        <v>10.426929475147601</v>
      </c>
      <c r="AV329" s="17">
        <v>9.7541844478752608</v>
      </c>
      <c r="AW329" s="18">
        <v>9.7538153668494996</v>
      </c>
      <c r="AX329" s="5">
        <v>711.617567629728</v>
      </c>
      <c r="AY329" s="6">
        <v>699.70207986068601</v>
      </c>
      <c r="AZ329" s="14">
        <v>2.4083170381065</v>
      </c>
      <c r="BA329" s="5">
        <v>2.2285060176460298</v>
      </c>
      <c r="BB329" s="6">
        <v>2.2426567196264902</v>
      </c>
      <c r="BC329" s="5">
        <v>0.89233962927696098</v>
      </c>
    </row>
    <row r="330" spans="1:55" x14ac:dyDescent="0.25">
      <c r="A330" s="3" t="s">
        <v>235</v>
      </c>
      <c r="B330" s="3" t="s">
        <v>54</v>
      </c>
      <c r="C330" s="4" t="s">
        <v>261</v>
      </c>
      <c r="D330" s="4" t="str">
        <f t="shared" si="19"/>
        <v>A12-11</v>
      </c>
      <c r="E330" s="4" t="str">
        <f>VLOOKUP(D330,'Subject characteristics'!$A$1:$D$53,2,FALSE)</f>
        <v>F</v>
      </c>
      <c r="F330" s="4">
        <f>VLOOKUP(D330,'Subject characteristics'!$A$1:$D$53,3,FALSE)</f>
        <v>39</v>
      </c>
      <c r="G330" s="4">
        <f>VLOOKUP(D330,'Subject characteristics'!$A$1:$D$53,4,FALSE)</f>
        <v>10</v>
      </c>
      <c r="H330" s="4">
        <v>1</v>
      </c>
      <c r="I330" s="4" t="str">
        <f t="shared" si="18"/>
        <v>f</v>
      </c>
      <c r="J330" s="4" t="str">
        <f t="shared" si="20"/>
        <v>control</v>
      </c>
      <c r="K330" s="5">
        <v>57.315610688571098</v>
      </c>
      <c r="L330" s="6">
        <v>56.598736650301902</v>
      </c>
      <c r="M330" s="5">
        <v>1.79122900515849</v>
      </c>
      <c r="N330" s="5">
        <v>902587.55192293902</v>
      </c>
      <c r="O330" s="6">
        <v>887896.906377426</v>
      </c>
      <c r="P330" s="14">
        <v>2.3398786527192801</v>
      </c>
      <c r="Q330" s="5">
        <v>8.6488279994651404E-2</v>
      </c>
      <c r="R330" s="6">
        <v>9.8718406142154394E-2</v>
      </c>
      <c r="S330" s="5">
        <v>17.520552593228</v>
      </c>
      <c r="T330" s="5" t="s">
        <v>224</v>
      </c>
      <c r="U330" s="6" t="s">
        <v>224</v>
      </c>
      <c r="V330" s="14" t="s">
        <v>224</v>
      </c>
      <c r="W330" s="5">
        <v>0.167819638112436</v>
      </c>
      <c r="X330" s="6">
        <v>0.164605056457966</v>
      </c>
      <c r="Y330" s="14">
        <v>2.7618258338668098</v>
      </c>
      <c r="Z330" s="5">
        <v>4.2710169882216202E-2</v>
      </c>
      <c r="AA330" s="6">
        <v>3.9884266680806101E-2</v>
      </c>
      <c r="AB330" s="5">
        <v>10.020067976606301</v>
      </c>
      <c r="AC330" s="5">
        <v>0.43964758904287599</v>
      </c>
      <c r="AD330" s="6">
        <v>0.43772431497865799</v>
      </c>
      <c r="AE330" s="14">
        <v>0.621377468123954</v>
      </c>
      <c r="AF330" s="5">
        <v>5.5411440004613004</v>
      </c>
      <c r="AG330" s="6">
        <v>5.5424297950433896</v>
      </c>
      <c r="AH330" s="5">
        <v>3.2808501030373298E-2</v>
      </c>
      <c r="AI330" s="5">
        <v>0.233318114853833</v>
      </c>
      <c r="AJ330" s="6">
        <v>0.228067080266846</v>
      </c>
      <c r="AK330" s="14">
        <v>3.2560965487517399</v>
      </c>
      <c r="AL330" s="5">
        <v>0.111262702684377</v>
      </c>
      <c r="AM330" s="6">
        <v>9.9956908907659403E-2</v>
      </c>
      <c r="AN330" s="5">
        <v>15.9956996141192</v>
      </c>
      <c r="AO330" s="5">
        <v>0.60069898862586202</v>
      </c>
      <c r="AP330" s="6">
        <v>0.57450568587103801</v>
      </c>
      <c r="AQ330" s="5">
        <v>6.4477906677378103</v>
      </c>
      <c r="AR330" s="5">
        <v>4.3958648032339704</v>
      </c>
      <c r="AS330" s="6">
        <v>4.3081037525478703</v>
      </c>
      <c r="AT330" s="5">
        <v>2.8809164137466601</v>
      </c>
      <c r="AU330" s="5">
        <v>14.8556466757484</v>
      </c>
      <c r="AV330" s="17">
        <v>11.602351666644299</v>
      </c>
      <c r="AW330" s="18">
        <v>39.654494678890103</v>
      </c>
      <c r="AX330" s="5">
        <v>582.306745161045</v>
      </c>
      <c r="AY330" s="6">
        <v>601.02040272015302</v>
      </c>
      <c r="AZ330" s="14">
        <v>4.4033627147961303</v>
      </c>
      <c r="BA330" s="5">
        <v>2.2077421446273502</v>
      </c>
      <c r="BB330" s="6">
        <v>2.1883830995145099</v>
      </c>
      <c r="BC330" s="5">
        <v>1.2510526223326499</v>
      </c>
    </row>
    <row r="331" spans="1:55" x14ac:dyDescent="0.25">
      <c r="A331" s="3" t="s">
        <v>235</v>
      </c>
      <c r="B331" s="3" t="s">
        <v>54</v>
      </c>
      <c r="C331" s="4" t="s">
        <v>261</v>
      </c>
      <c r="D331" s="4" t="str">
        <f t="shared" si="19"/>
        <v>A12-11</v>
      </c>
      <c r="E331" s="4" t="str">
        <f>VLOOKUP(D331,'Subject characteristics'!$A$1:$D$53,2,FALSE)</f>
        <v>F</v>
      </c>
      <c r="F331" s="4">
        <f>VLOOKUP(D331,'Subject characteristics'!$A$1:$D$53,3,FALSE)</f>
        <v>39</v>
      </c>
      <c r="G331" s="4">
        <f>VLOOKUP(D331,'Subject characteristics'!$A$1:$D$53,4,FALSE)</f>
        <v>10</v>
      </c>
      <c r="H331" s="4">
        <v>2</v>
      </c>
      <c r="I331" s="4" t="str">
        <f t="shared" si="18"/>
        <v>f</v>
      </c>
      <c r="J331" s="4" t="str">
        <f t="shared" si="20"/>
        <v>control</v>
      </c>
      <c r="K331" s="5">
        <v>55.881862612032698</v>
      </c>
      <c r="L331" s="6">
        <v>56.598736650301902</v>
      </c>
      <c r="M331" s="5">
        <v>1.79122900515849</v>
      </c>
      <c r="N331" s="5">
        <v>873206.26083191298</v>
      </c>
      <c r="O331" s="6">
        <v>887896.906377426</v>
      </c>
      <c r="P331" s="14">
        <v>2.3398786527192801</v>
      </c>
      <c r="Q331" s="5">
        <v>0.110948532289657</v>
      </c>
      <c r="R331" s="6">
        <v>9.8718406142154394E-2</v>
      </c>
      <c r="S331" s="5">
        <v>17.520552593228</v>
      </c>
      <c r="T331" s="5" t="s">
        <v>224</v>
      </c>
      <c r="U331" s="6" t="s">
        <v>224</v>
      </c>
      <c r="V331" s="14" t="s">
        <v>224</v>
      </c>
      <c r="W331" s="5">
        <v>0.161390474803496</v>
      </c>
      <c r="X331" s="6">
        <v>0.164605056457966</v>
      </c>
      <c r="Y331" s="14">
        <v>2.7618258338668098</v>
      </c>
      <c r="Z331" s="5">
        <v>3.7058363479395999E-2</v>
      </c>
      <c r="AA331" s="6">
        <v>3.9884266680806101E-2</v>
      </c>
      <c r="AB331" s="5">
        <v>10.020067976606301</v>
      </c>
      <c r="AC331" s="5">
        <v>0.435801040914441</v>
      </c>
      <c r="AD331" s="6">
        <v>0.43772431497865799</v>
      </c>
      <c r="AE331" s="14">
        <v>0.621377468123954</v>
      </c>
      <c r="AF331" s="5">
        <v>5.5437155896254797</v>
      </c>
      <c r="AG331" s="6">
        <v>5.5424297950433896</v>
      </c>
      <c r="AH331" s="5">
        <v>3.2808501030373298E-2</v>
      </c>
      <c r="AI331" s="5">
        <v>0.22281604567985899</v>
      </c>
      <c r="AJ331" s="6">
        <v>0.228067080266846</v>
      </c>
      <c r="AK331" s="14">
        <v>3.2560965487517399</v>
      </c>
      <c r="AL331" s="5">
        <v>8.8651115130941302E-2</v>
      </c>
      <c r="AM331" s="6">
        <v>9.9956908907659403E-2</v>
      </c>
      <c r="AN331" s="5">
        <v>15.9956996141192</v>
      </c>
      <c r="AO331" s="5">
        <v>0.548312383116215</v>
      </c>
      <c r="AP331" s="6">
        <v>0.57450568587103801</v>
      </c>
      <c r="AQ331" s="5">
        <v>6.4477906677378103</v>
      </c>
      <c r="AR331" s="5">
        <v>4.2203427018617798</v>
      </c>
      <c r="AS331" s="6">
        <v>4.3081037525478703</v>
      </c>
      <c r="AT331" s="5">
        <v>2.8809164137466601</v>
      </c>
      <c r="AU331" s="5">
        <v>8.3490566575403609</v>
      </c>
      <c r="AV331" s="17">
        <v>11.602351666644299</v>
      </c>
      <c r="AW331" s="18">
        <v>39.654494678890103</v>
      </c>
      <c r="AX331" s="5">
        <v>619.73406027926205</v>
      </c>
      <c r="AY331" s="6">
        <v>601.02040272015302</v>
      </c>
      <c r="AZ331" s="14">
        <v>4.4033627147961303</v>
      </c>
      <c r="BA331" s="5">
        <v>2.1690240544016799</v>
      </c>
      <c r="BB331" s="6">
        <v>2.1883830995145099</v>
      </c>
      <c r="BC331" s="5">
        <v>1.2510526223326499</v>
      </c>
    </row>
    <row r="332" spans="1:55" x14ac:dyDescent="0.25">
      <c r="A332" s="3" t="s">
        <v>235</v>
      </c>
      <c r="B332" s="3" t="s">
        <v>6</v>
      </c>
      <c r="C332" s="4" t="s">
        <v>237</v>
      </c>
      <c r="D332" s="4" t="str">
        <f t="shared" si="19"/>
        <v>A12-12</v>
      </c>
      <c r="E332" s="4" t="str">
        <f>VLOOKUP(D332,'Subject characteristics'!$A$1:$D$53,2,FALSE)</f>
        <v>M</v>
      </c>
      <c r="F332" s="4">
        <f>VLOOKUP(D332,'Subject characteristics'!$A$1:$D$53,3,FALSE)</f>
        <v>60</v>
      </c>
      <c r="G332" s="4">
        <f>VLOOKUP(D332,'Subject characteristics'!$A$1:$D$53,4,FALSE)</f>
        <v>13</v>
      </c>
      <c r="H332" s="4">
        <v>1</v>
      </c>
      <c r="I332" s="4" t="str">
        <f t="shared" si="18"/>
        <v>a</v>
      </c>
      <c r="J332" s="4" t="str">
        <f t="shared" si="20"/>
        <v>control</v>
      </c>
      <c r="K332" s="5">
        <v>98.495844618160305</v>
      </c>
      <c r="L332" s="6">
        <v>99.543739199909894</v>
      </c>
      <c r="M332" s="5">
        <v>1.4887392631207801</v>
      </c>
      <c r="N332" s="5">
        <v>692036.60723371594</v>
      </c>
      <c r="O332" s="6">
        <v>698804.83863193903</v>
      </c>
      <c r="P332" s="14">
        <v>1.3697278707149401</v>
      </c>
      <c r="Q332" s="5">
        <v>6.3771864599905803E-2</v>
      </c>
      <c r="R332" s="6">
        <v>7.1066499272951195E-2</v>
      </c>
      <c r="S332" s="5">
        <v>14.516222682583001</v>
      </c>
      <c r="T332" s="5" t="s">
        <v>224</v>
      </c>
      <c r="U332" s="6" t="s">
        <v>224</v>
      </c>
      <c r="V332" s="14" t="s">
        <v>224</v>
      </c>
      <c r="W332" s="5">
        <v>0.20014457222919299</v>
      </c>
      <c r="X332" s="6">
        <v>0.20112988999654399</v>
      </c>
      <c r="Y332" s="14">
        <v>0.69281087453408197</v>
      </c>
      <c r="Z332" s="5">
        <v>5.16627860707006E-2</v>
      </c>
      <c r="AA332" s="6">
        <v>5.0291347753483803E-2</v>
      </c>
      <c r="AB332" s="5">
        <v>3.8565414426218698</v>
      </c>
      <c r="AC332" s="5">
        <v>0.32611126673038798</v>
      </c>
      <c r="AD332" s="6">
        <v>0.33492041385128501</v>
      </c>
      <c r="AE332" s="14">
        <v>3.7196942366265802</v>
      </c>
      <c r="AF332" s="5">
        <v>9.6771289724317402</v>
      </c>
      <c r="AG332" s="6">
        <v>9.8476003378806105</v>
      </c>
      <c r="AH332" s="5">
        <v>2.4481387215389301</v>
      </c>
      <c r="AI332" s="5">
        <v>0.48231501611685101</v>
      </c>
      <c r="AJ332" s="6">
        <v>0.50481115541689003</v>
      </c>
      <c r="AK332" s="14">
        <v>6.3022270719979403</v>
      </c>
      <c r="AL332" s="5">
        <v>0.50395956300290001</v>
      </c>
      <c r="AM332" s="6">
        <v>0.492699568785961</v>
      </c>
      <c r="AN332" s="5">
        <v>3.2319972540416599</v>
      </c>
      <c r="AO332" s="5">
        <v>0.17472975147321301</v>
      </c>
      <c r="AP332" s="6">
        <v>0.149836695034956</v>
      </c>
      <c r="AQ332" s="5">
        <v>23.494977659303</v>
      </c>
      <c r="AR332" s="5">
        <v>6.1692313617851502</v>
      </c>
      <c r="AS332" s="6">
        <v>6.1527014203122903</v>
      </c>
      <c r="AT332" s="5">
        <v>0.37994477253479603</v>
      </c>
      <c r="AU332" s="5">
        <v>13.3269134434441</v>
      </c>
      <c r="AV332" s="17">
        <v>8.3553472399831197</v>
      </c>
      <c r="AW332" s="18">
        <v>84.147985107372307</v>
      </c>
      <c r="AX332" s="5">
        <v>808.90864466643995</v>
      </c>
      <c r="AY332" s="6">
        <v>817.58703540910801</v>
      </c>
      <c r="AZ332" s="14">
        <v>1.50113655871676</v>
      </c>
      <c r="BA332" s="5">
        <v>2.4413549873134199</v>
      </c>
      <c r="BB332" s="6">
        <v>2.47658585497352</v>
      </c>
      <c r="BC332" s="5">
        <v>2.0118006714378902</v>
      </c>
    </row>
    <row r="333" spans="1:55" x14ac:dyDescent="0.25">
      <c r="A333" s="3" t="s">
        <v>235</v>
      </c>
      <c r="B333" s="3" t="s">
        <v>6</v>
      </c>
      <c r="C333" s="4" t="s">
        <v>237</v>
      </c>
      <c r="D333" s="4" t="str">
        <f t="shared" si="19"/>
        <v>A12-12</v>
      </c>
      <c r="E333" s="4" t="str">
        <f>VLOOKUP(D333,'Subject characteristics'!$A$1:$D$53,2,FALSE)</f>
        <v>M</v>
      </c>
      <c r="F333" s="4">
        <f>VLOOKUP(D333,'Subject characteristics'!$A$1:$D$53,3,FALSE)</f>
        <v>60</v>
      </c>
      <c r="G333" s="4">
        <f>VLOOKUP(D333,'Subject characteristics'!$A$1:$D$53,4,FALSE)</f>
        <v>13</v>
      </c>
      <c r="H333" s="4">
        <v>2</v>
      </c>
      <c r="I333" s="4" t="str">
        <f t="shared" si="18"/>
        <v>a</v>
      </c>
      <c r="J333" s="4" t="str">
        <f t="shared" si="20"/>
        <v>control</v>
      </c>
      <c r="K333" s="5">
        <v>100.591633781659</v>
      </c>
      <c r="L333" s="6">
        <v>99.543739199909894</v>
      </c>
      <c r="M333" s="5">
        <v>1.4887392631207801</v>
      </c>
      <c r="N333" s="5">
        <v>705573.07003016199</v>
      </c>
      <c r="O333" s="6">
        <v>698804.83863193903</v>
      </c>
      <c r="P333" s="14">
        <v>1.3697278707149401</v>
      </c>
      <c r="Q333" s="5">
        <v>7.8361133945996697E-2</v>
      </c>
      <c r="R333" s="6">
        <v>7.1066499272951195E-2</v>
      </c>
      <c r="S333" s="5">
        <v>14.516222682583001</v>
      </c>
      <c r="T333" s="5" t="s">
        <v>224</v>
      </c>
      <c r="U333" s="6" t="s">
        <v>224</v>
      </c>
      <c r="V333" s="14" t="s">
        <v>224</v>
      </c>
      <c r="W333" s="5">
        <v>0.20211520776389399</v>
      </c>
      <c r="X333" s="6">
        <v>0.20112988999654399</v>
      </c>
      <c r="Y333" s="14">
        <v>0.69281087453408197</v>
      </c>
      <c r="Z333" s="5">
        <v>4.8919909436266902E-2</v>
      </c>
      <c r="AA333" s="6">
        <v>5.0291347753483803E-2</v>
      </c>
      <c r="AB333" s="5">
        <v>3.8565414426218698</v>
      </c>
      <c r="AC333" s="5">
        <v>0.34372956097218199</v>
      </c>
      <c r="AD333" s="6">
        <v>0.33492041385128501</v>
      </c>
      <c r="AE333" s="14">
        <v>3.7196942366265802</v>
      </c>
      <c r="AF333" s="5">
        <v>10.018071703329399</v>
      </c>
      <c r="AG333" s="6">
        <v>9.8476003378806105</v>
      </c>
      <c r="AH333" s="5">
        <v>2.4481387215389301</v>
      </c>
      <c r="AI333" s="5">
        <v>0.52730729471692805</v>
      </c>
      <c r="AJ333" s="6">
        <v>0.50481115541689003</v>
      </c>
      <c r="AK333" s="14">
        <v>6.3022270719979403</v>
      </c>
      <c r="AL333" s="5">
        <v>0.48143957456902198</v>
      </c>
      <c r="AM333" s="6">
        <v>0.492699568785961</v>
      </c>
      <c r="AN333" s="5">
        <v>3.2319972540416599</v>
      </c>
      <c r="AO333" s="5">
        <v>0.1249436385967</v>
      </c>
      <c r="AP333" s="6">
        <v>0.149836695034956</v>
      </c>
      <c r="AQ333" s="5">
        <v>23.494977659303</v>
      </c>
      <c r="AR333" s="5">
        <v>6.1361714788394304</v>
      </c>
      <c r="AS333" s="6">
        <v>6.1527014203122903</v>
      </c>
      <c r="AT333" s="5">
        <v>0.37994477253479603</v>
      </c>
      <c r="AU333" s="5">
        <v>3.3837810365221301</v>
      </c>
      <c r="AV333" s="17">
        <v>8.3553472399831197</v>
      </c>
      <c r="AW333" s="18">
        <v>84.147985107372307</v>
      </c>
      <c r="AX333" s="5">
        <v>826.26542615177698</v>
      </c>
      <c r="AY333" s="6">
        <v>817.58703540910801</v>
      </c>
      <c r="AZ333" s="14">
        <v>1.50113655871676</v>
      </c>
      <c r="BA333" s="5">
        <v>2.5118167226336299</v>
      </c>
      <c r="BB333" s="6">
        <v>2.47658585497352</v>
      </c>
      <c r="BC333" s="5">
        <v>2.0118006714378902</v>
      </c>
    </row>
    <row r="334" spans="1:55" x14ac:dyDescent="0.25">
      <c r="A334" s="3" t="s">
        <v>235</v>
      </c>
      <c r="B334" s="3" t="s">
        <v>16</v>
      </c>
      <c r="C334" s="4" t="s">
        <v>242</v>
      </c>
      <c r="D334" s="4" t="str">
        <f t="shared" si="19"/>
        <v>A12-12</v>
      </c>
      <c r="E334" s="4" t="str">
        <f>VLOOKUP(D334,'Subject characteristics'!$A$1:$D$53,2,FALSE)</f>
        <v>M</v>
      </c>
      <c r="F334" s="4">
        <f>VLOOKUP(D334,'Subject characteristics'!$A$1:$D$53,3,FALSE)</f>
        <v>60</v>
      </c>
      <c r="G334" s="4">
        <f>VLOOKUP(D334,'Subject characteristics'!$A$1:$D$53,4,FALSE)</f>
        <v>13</v>
      </c>
      <c r="H334" s="4">
        <v>1</v>
      </c>
      <c r="I334" s="4" t="str">
        <f t="shared" si="18"/>
        <v>b</v>
      </c>
      <c r="J334" s="4" t="str">
        <f t="shared" si="20"/>
        <v>control</v>
      </c>
      <c r="K334" s="5">
        <v>102.459867278655</v>
      </c>
      <c r="L334" s="6">
        <v>98.855215870799</v>
      </c>
      <c r="M334" s="5">
        <v>5.1567809181462403</v>
      </c>
      <c r="N334" s="5">
        <v>1062362.6719823501</v>
      </c>
      <c r="O334" s="6">
        <v>1061823.2324238301</v>
      </c>
      <c r="P334" s="14">
        <v>7.1846491623057396E-2</v>
      </c>
      <c r="Q334" s="5">
        <v>0.13222809342011199</v>
      </c>
      <c r="R334" s="6">
        <v>0.105294613683054</v>
      </c>
      <c r="S334" s="5">
        <v>36.174397714873699</v>
      </c>
      <c r="T334" s="5" t="s">
        <v>224</v>
      </c>
      <c r="U334" s="6" t="s">
        <v>224</v>
      </c>
      <c r="V334" s="14" t="s">
        <v>224</v>
      </c>
      <c r="W334" s="5">
        <v>0.17720767965850601</v>
      </c>
      <c r="X334" s="6">
        <v>0.17918267175941899</v>
      </c>
      <c r="Y334" s="14">
        <v>1.5587783055503901</v>
      </c>
      <c r="Z334" s="5">
        <v>5.16627860707006E-2</v>
      </c>
      <c r="AA334" s="6">
        <v>5.1571327351903E-2</v>
      </c>
      <c r="AB334" s="5">
        <v>0.25080246556032598</v>
      </c>
      <c r="AC334" s="5">
        <v>0.33394918510897398</v>
      </c>
      <c r="AD334" s="6">
        <v>0.34859251627368798</v>
      </c>
      <c r="AE334" s="14">
        <v>5.9406890752641104</v>
      </c>
      <c r="AF334" s="5">
        <v>9.2483396607768693</v>
      </c>
      <c r="AG334" s="6">
        <v>9.2640028803286896</v>
      </c>
      <c r="AH334" s="5">
        <v>0.239109786630708</v>
      </c>
      <c r="AI334" s="5">
        <v>0.51718416468709105</v>
      </c>
      <c r="AJ334" s="6">
        <v>0.51699669860442798</v>
      </c>
      <c r="AK334" s="14">
        <v>5.1280226218740899E-2</v>
      </c>
      <c r="AL334" s="5">
        <v>0.45736364676449298</v>
      </c>
      <c r="AM334" s="6">
        <v>0.46978990727793302</v>
      </c>
      <c r="AN334" s="5">
        <v>3.74069043958665</v>
      </c>
      <c r="AO334" s="5">
        <v>0.20589654340734601</v>
      </c>
      <c r="AP334" s="6">
        <v>0.15217833393340299</v>
      </c>
      <c r="AQ334" s="5">
        <v>49.921048825318003</v>
      </c>
      <c r="AR334" s="5">
        <v>5.8815810165861002</v>
      </c>
      <c r="AS334" s="6">
        <v>5.92126027315049</v>
      </c>
      <c r="AT334" s="5">
        <v>0.947685799806672</v>
      </c>
      <c r="AU334" s="5">
        <v>8.3490566575403609</v>
      </c>
      <c r="AV334" s="17">
        <v>10.0006784475503</v>
      </c>
      <c r="AW334" s="18">
        <v>23.3558747798273</v>
      </c>
      <c r="AX334" s="5">
        <v>896.20821836545099</v>
      </c>
      <c r="AY334" s="6">
        <v>892.57748727054798</v>
      </c>
      <c r="AZ334" s="14">
        <v>0.575258644652067</v>
      </c>
      <c r="BA334" s="5">
        <v>2.5840718820597202</v>
      </c>
      <c r="BB334" s="6">
        <v>2.5793823910225302</v>
      </c>
      <c r="BC334" s="5">
        <v>0.25711355743534597</v>
      </c>
    </row>
    <row r="335" spans="1:55" x14ac:dyDescent="0.25">
      <c r="A335" s="3" t="s">
        <v>235</v>
      </c>
      <c r="B335" s="3" t="s">
        <v>16</v>
      </c>
      <c r="C335" s="4" t="s">
        <v>242</v>
      </c>
      <c r="D335" s="4" t="str">
        <f t="shared" si="19"/>
        <v>A12-12</v>
      </c>
      <c r="E335" s="4" t="str">
        <f>VLOOKUP(D335,'Subject characteristics'!$A$1:$D$53,2,FALSE)</f>
        <v>M</v>
      </c>
      <c r="F335" s="4">
        <f>VLOOKUP(D335,'Subject characteristics'!$A$1:$D$53,3,FALSE)</f>
        <v>60</v>
      </c>
      <c r="G335" s="4">
        <f>VLOOKUP(D335,'Subject characteristics'!$A$1:$D$53,4,FALSE)</f>
        <v>13</v>
      </c>
      <c r="H335" s="4">
        <v>2</v>
      </c>
      <c r="I335" s="4" t="str">
        <f t="shared" si="18"/>
        <v>b</v>
      </c>
      <c r="J335" s="4" t="str">
        <f t="shared" si="20"/>
        <v>control</v>
      </c>
      <c r="K335" s="5">
        <v>95.250564462942705</v>
      </c>
      <c r="L335" s="6">
        <v>98.855215870799</v>
      </c>
      <c r="M335" s="5">
        <v>5.1567809181462403</v>
      </c>
      <c r="N335" s="5">
        <v>1061283.7928653101</v>
      </c>
      <c r="O335" s="6">
        <v>1061823.2324238301</v>
      </c>
      <c r="P335" s="14">
        <v>7.1846491623057396E-2</v>
      </c>
      <c r="Q335" s="5">
        <v>7.8361133945996697E-2</v>
      </c>
      <c r="R335" s="6">
        <v>0.105294613683054</v>
      </c>
      <c r="S335" s="5">
        <v>36.174397714873699</v>
      </c>
      <c r="T335" s="5" t="s">
        <v>224</v>
      </c>
      <c r="U335" s="6" t="s">
        <v>224</v>
      </c>
      <c r="V335" s="14" t="s">
        <v>224</v>
      </c>
      <c r="W335" s="5">
        <v>0.181157663860332</v>
      </c>
      <c r="X335" s="6">
        <v>0.17918267175941899</v>
      </c>
      <c r="Y335" s="14">
        <v>1.5587783055503901</v>
      </c>
      <c r="Z335" s="5">
        <v>5.1479868633105497E-2</v>
      </c>
      <c r="AA335" s="6">
        <v>5.1571327351903E-2</v>
      </c>
      <c r="AB335" s="5">
        <v>0.25080246556032598</v>
      </c>
      <c r="AC335" s="5">
        <v>0.36323584743840298</v>
      </c>
      <c r="AD335" s="6">
        <v>0.34859251627368798</v>
      </c>
      <c r="AE335" s="14">
        <v>5.9406890752641104</v>
      </c>
      <c r="AF335" s="5">
        <v>9.2796660998805205</v>
      </c>
      <c r="AG335" s="6">
        <v>9.2640028803286896</v>
      </c>
      <c r="AH335" s="5">
        <v>0.239109786630708</v>
      </c>
      <c r="AI335" s="5">
        <v>0.51680923252176403</v>
      </c>
      <c r="AJ335" s="6">
        <v>0.51699669860442798</v>
      </c>
      <c r="AK335" s="14">
        <v>5.1280226218740899E-2</v>
      </c>
      <c r="AL335" s="5">
        <v>0.482216167791374</v>
      </c>
      <c r="AM335" s="6">
        <v>0.46978990727793302</v>
      </c>
      <c r="AN335" s="5">
        <v>3.74069043958665</v>
      </c>
      <c r="AO335" s="5">
        <v>9.8460124459459605E-2</v>
      </c>
      <c r="AP335" s="6">
        <v>0.15217833393340299</v>
      </c>
      <c r="AQ335" s="5">
        <v>49.921048825318003</v>
      </c>
      <c r="AR335" s="5">
        <v>5.9609395297148797</v>
      </c>
      <c r="AS335" s="6">
        <v>5.92126027315049</v>
      </c>
      <c r="AT335" s="5">
        <v>0.947685799806672</v>
      </c>
      <c r="AU335" s="5">
        <v>11.652300237560301</v>
      </c>
      <c r="AV335" s="17">
        <v>10.0006784475503</v>
      </c>
      <c r="AW335" s="18">
        <v>23.3558747798273</v>
      </c>
      <c r="AX335" s="5">
        <v>888.94675617564496</v>
      </c>
      <c r="AY335" s="6">
        <v>892.57748727054798</v>
      </c>
      <c r="AZ335" s="14">
        <v>0.575258644652067</v>
      </c>
      <c r="BA335" s="5">
        <v>2.5746928999853398</v>
      </c>
      <c r="BB335" s="6">
        <v>2.5793823910225302</v>
      </c>
      <c r="BC335" s="5">
        <v>0.25711355743534597</v>
      </c>
    </row>
    <row r="336" spans="1:55" x14ac:dyDescent="0.25">
      <c r="A336" s="3" t="s">
        <v>235</v>
      </c>
      <c r="B336" s="3" t="s">
        <v>26</v>
      </c>
      <c r="C336" s="4" t="s">
        <v>247</v>
      </c>
      <c r="D336" s="4" t="str">
        <f t="shared" si="19"/>
        <v>A12-12</v>
      </c>
      <c r="E336" s="4" t="str">
        <f>VLOOKUP(D336,'Subject characteristics'!$A$1:$D$53,2,FALSE)</f>
        <v>M</v>
      </c>
      <c r="F336" s="4">
        <f>VLOOKUP(D336,'Subject characteristics'!$A$1:$D$53,3,FALSE)</f>
        <v>60</v>
      </c>
      <c r="G336" s="4">
        <f>VLOOKUP(D336,'Subject characteristics'!$A$1:$D$53,4,FALSE)</f>
        <v>13</v>
      </c>
      <c r="H336" s="4">
        <v>1</v>
      </c>
      <c r="I336" s="4" t="str">
        <f t="shared" si="18"/>
        <v>c</v>
      </c>
      <c r="J336" s="4" t="str">
        <f t="shared" si="20"/>
        <v>control</v>
      </c>
      <c r="K336" s="5">
        <v>134.80798289725601</v>
      </c>
      <c r="L336" s="6">
        <v>134.61560484490099</v>
      </c>
      <c r="M336" s="5">
        <v>0.20210409562634199</v>
      </c>
      <c r="N336" s="5">
        <v>1077788.7584528599</v>
      </c>
      <c r="O336" s="6">
        <v>1082049.06626735</v>
      </c>
      <c r="P336" s="14">
        <v>0.55681255859519896</v>
      </c>
      <c r="Q336" s="5">
        <v>5.0854123963849002E-2</v>
      </c>
      <c r="R336" s="6">
        <v>8.4989527614622806E-2</v>
      </c>
      <c r="S336" s="5">
        <v>56.800822589462598</v>
      </c>
      <c r="T336" s="5" t="s">
        <v>224</v>
      </c>
      <c r="U336" s="6" t="s">
        <v>224</v>
      </c>
      <c r="V336" s="14" t="s">
        <v>224</v>
      </c>
      <c r="W336" s="5">
        <v>0.24808154342319999</v>
      </c>
      <c r="X336" s="6">
        <v>0.24992138615937501</v>
      </c>
      <c r="Y336" s="14">
        <v>1.04109959940479</v>
      </c>
      <c r="Z336" s="5">
        <v>4.5631058952956098E-2</v>
      </c>
      <c r="AA336" s="6">
        <v>4.4809406974897298E-2</v>
      </c>
      <c r="AB336" s="5">
        <v>2.5931862288924599</v>
      </c>
      <c r="AC336" s="5">
        <v>0.35836590629159498</v>
      </c>
      <c r="AD336" s="6">
        <v>0.34125787978518901</v>
      </c>
      <c r="AE336" s="14">
        <v>7.0897712680002902</v>
      </c>
      <c r="AF336" s="5">
        <v>10.6100325551811</v>
      </c>
      <c r="AG336" s="6">
        <v>10.592064399152999</v>
      </c>
      <c r="AH336" s="5">
        <v>0.23990422440901199</v>
      </c>
      <c r="AI336" s="5">
        <v>0.48006536056936799</v>
      </c>
      <c r="AJ336" s="6">
        <v>0.46862948992682602</v>
      </c>
      <c r="AK336" s="14">
        <v>3.4510767478059599</v>
      </c>
      <c r="AL336" s="5">
        <v>0.47056694721978398</v>
      </c>
      <c r="AM336" s="6">
        <v>0.43405764306662797</v>
      </c>
      <c r="AN336" s="5">
        <v>11.895183487939001</v>
      </c>
      <c r="AO336" s="5">
        <v>5.5490043048215497E-2</v>
      </c>
      <c r="AP336" s="6">
        <v>6.8968892221101002E-2</v>
      </c>
      <c r="AQ336" s="5">
        <v>27.638505841687302</v>
      </c>
      <c r="AR336" s="5">
        <v>5.5244021736584603</v>
      </c>
      <c r="AS336" s="6">
        <v>5.5343252503017197</v>
      </c>
      <c r="AT336" s="5">
        <v>0.25356929588834098</v>
      </c>
      <c r="AU336" s="5">
        <v>9.7716902223965096</v>
      </c>
      <c r="AV336" s="17">
        <v>10.4120682410349</v>
      </c>
      <c r="AW336" s="18">
        <v>8.6978999564655801</v>
      </c>
      <c r="AX336" s="5">
        <v>915.58402545249305</v>
      </c>
      <c r="AY336" s="6">
        <v>907.95436704435599</v>
      </c>
      <c r="AZ336" s="14">
        <v>1.1883820144162101</v>
      </c>
      <c r="BA336" s="5">
        <v>2.46673084717608</v>
      </c>
      <c r="BB336" s="6">
        <v>2.3895773857390101</v>
      </c>
      <c r="BC336" s="5">
        <v>4.5661409502580304</v>
      </c>
    </row>
    <row r="337" spans="1:55" x14ac:dyDescent="0.25">
      <c r="A337" s="3" t="s">
        <v>235</v>
      </c>
      <c r="B337" s="3" t="s">
        <v>26</v>
      </c>
      <c r="C337" s="4" t="s">
        <v>247</v>
      </c>
      <c r="D337" s="4" t="str">
        <f t="shared" si="19"/>
        <v>A12-12</v>
      </c>
      <c r="E337" s="4" t="str">
        <f>VLOOKUP(D337,'Subject characteristics'!$A$1:$D$53,2,FALSE)</f>
        <v>M</v>
      </c>
      <c r="F337" s="4">
        <f>VLOOKUP(D337,'Subject characteristics'!$A$1:$D$53,3,FALSE)</f>
        <v>60</v>
      </c>
      <c r="G337" s="4">
        <f>VLOOKUP(D337,'Subject characteristics'!$A$1:$D$53,4,FALSE)</f>
        <v>13</v>
      </c>
      <c r="H337" s="4">
        <v>2</v>
      </c>
      <c r="I337" s="4" t="str">
        <f t="shared" si="18"/>
        <v>c</v>
      </c>
      <c r="J337" s="4" t="str">
        <f t="shared" si="20"/>
        <v>control</v>
      </c>
      <c r="K337" s="5">
        <v>134.42322679254599</v>
      </c>
      <c r="L337" s="6">
        <v>134.61560484490099</v>
      </c>
      <c r="M337" s="5">
        <v>0.20210409562634199</v>
      </c>
      <c r="N337" s="5">
        <v>1086309.37408184</v>
      </c>
      <c r="O337" s="6">
        <v>1082049.06626735</v>
      </c>
      <c r="P337" s="14">
        <v>0.55681255859519896</v>
      </c>
      <c r="Q337" s="5">
        <v>0.119124931265396</v>
      </c>
      <c r="R337" s="6">
        <v>8.4989527614622806E-2</v>
      </c>
      <c r="S337" s="5">
        <v>56.800822589462598</v>
      </c>
      <c r="T337" s="5" t="s">
        <v>224</v>
      </c>
      <c r="U337" s="6" t="s">
        <v>224</v>
      </c>
      <c r="V337" s="14" t="s">
        <v>224</v>
      </c>
      <c r="W337" s="5">
        <v>0.25176122889555003</v>
      </c>
      <c r="X337" s="6">
        <v>0.24992138615937501</v>
      </c>
      <c r="Y337" s="14">
        <v>1.04109959940479</v>
      </c>
      <c r="Z337" s="5">
        <v>4.3987754996838498E-2</v>
      </c>
      <c r="AA337" s="6">
        <v>4.4809406974897298E-2</v>
      </c>
      <c r="AB337" s="5">
        <v>2.5931862288924599</v>
      </c>
      <c r="AC337" s="5">
        <v>0.32414985327878298</v>
      </c>
      <c r="AD337" s="6">
        <v>0.34125787978518901</v>
      </c>
      <c r="AE337" s="14">
        <v>7.0897712680002902</v>
      </c>
      <c r="AF337" s="5">
        <v>10.574096243125</v>
      </c>
      <c r="AG337" s="6">
        <v>10.592064399152999</v>
      </c>
      <c r="AH337" s="5">
        <v>0.23990422440901199</v>
      </c>
      <c r="AI337" s="5">
        <v>0.45719361928428498</v>
      </c>
      <c r="AJ337" s="6">
        <v>0.46862948992682602</v>
      </c>
      <c r="AK337" s="14">
        <v>3.4510767478059599</v>
      </c>
      <c r="AL337" s="5">
        <v>0.39754833891347102</v>
      </c>
      <c r="AM337" s="6">
        <v>0.43405764306662797</v>
      </c>
      <c r="AN337" s="5">
        <v>11.895183487939001</v>
      </c>
      <c r="AO337" s="5">
        <v>8.2447741393986598E-2</v>
      </c>
      <c r="AP337" s="6">
        <v>6.8968892221101002E-2</v>
      </c>
      <c r="AQ337" s="5">
        <v>27.638505841687302</v>
      </c>
      <c r="AR337" s="5">
        <v>5.5442483269449703</v>
      </c>
      <c r="AS337" s="6">
        <v>5.5343252503017197</v>
      </c>
      <c r="AT337" s="5">
        <v>0.25356929588834098</v>
      </c>
      <c r="AU337" s="5">
        <v>11.052446259673401</v>
      </c>
      <c r="AV337" s="17">
        <v>10.4120682410349</v>
      </c>
      <c r="AW337" s="18">
        <v>8.6978999564655801</v>
      </c>
      <c r="AX337" s="5">
        <v>900.32470863621904</v>
      </c>
      <c r="AY337" s="6">
        <v>907.95436704435599</v>
      </c>
      <c r="AZ337" s="14">
        <v>1.1883820144162101</v>
      </c>
      <c r="BA337" s="5">
        <v>2.3124239243019402</v>
      </c>
      <c r="BB337" s="6">
        <v>2.3895773857390101</v>
      </c>
      <c r="BC337" s="5">
        <v>4.5661409502580304</v>
      </c>
    </row>
    <row r="338" spans="1:55" x14ac:dyDescent="0.25">
      <c r="A338" s="3" t="s">
        <v>235</v>
      </c>
      <c r="B338" s="3" t="s">
        <v>36</v>
      </c>
      <c r="C338" s="4" t="s">
        <v>252</v>
      </c>
      <c r="D338" s="4" t="str">
        <f t="shared" si="19"/>
        <v>A12-12</v>
      </c>
      <c r="E338" s="4" t="str">
        <f>VLOOKUP(D338,'Subject characteristics'!$A$1:$D$53,2,FALSE)</f>
        <v>M</v>
      </c>
      <c r="F338" s="4">
        <f>VLOOKUP(D338,'Subject characteristics'!$A$1:$D$53,3,FALSE)</f>
        <v>60</v>
      </c>
      <c r="G338" s="4">
        <f>VLOOKUP(D338,'Subject characteristics'!$A$1:$D$53,4,FALSE)</f>
        <v>13</v>
      </c>
      <c r="H338" s="4">
        <v>1</v>
      </c>
      <c r="I338" s="4" t="str">
        <f t="shared" si="18"/>
        <v>d</v>
      </c>
      <c r="J338" s="4" t="str">
        <f t="shared" si="20"/>
        <v>control</v>
      </c>
      <c r="K338" s="5">
        <v>118.04406022071601</v>
      </c>
      <c r="L338" s="6">
        <v>116.923520846275</v>
      </c>
      <c r="M338" s="5">
        <v>1.35531496916744</v>
      </c>
      <c r="N338" s="5">
        <v>909132.38064736302</v>
      </c>
      <c r="O338" s="6">
        <v>912891.07900444395</v>
      </c>
      <c r="P338" s="14">
        <v>0.58228219288231797</v>
      </c>
      <c r="Q338" s="5">
        <v>0.120761454996676</v>
      </c>
      <c r="R338" s="6">
        <v>0.102811577556102</v>
      </c>
      <c r="S338" s="5">
        <v>24.690760245890299</v>
      </c>
      <c r="T338" s="5" t="s">
        <v>224</v>
      </c>
      <c r="U338" s="6" t="s">
        <v>224</v>
      </c>
      <c r="V338" s="14" t="s">
        <v>224</v>
      </c>
      <c r="W338" s="5">
        <v>0.234580356012763</v>
      </c>
      <c r="X338" s="6">
        <v>0.23899973623804999</v>
      </c>
      <c r="Y338" s="14">
        <v>2.6150436608258198</v>
      </c>
      <c r="Z338" s="5">
        <v>5.0931166240824798E-2</v>
      </c>
      <c r="AA338" s="6">
        <v>4.6455752764425699E-2</v>
      </c>
      <c r="AB338" s="5">
        <v>13.62412631143</v>
      </c>
      <c r="AC338" s="5">
        <v>0.41363914916722599</v>
      </c>
      <c r="AD338" s="6">
        <v>0.40058067195212399</v>
      </c>
      <c r="AE338" s="14">
        <v>4.61017639506679</v>
      </c>
      <c r="AF338" s="5">
        <v>10.4380489604183</v>
      </c>
      <c r="AG338" s="6">
        <v>10.367969527108199</v>
      </c>
      <c r="AH338" s="5">
        <v>0.95589869136401895</v>
      </c>
      <c r="AI338" s="5">
        <v>0.472191532981585</v>
      </c>
      <c r="AJ338" s="6">
        <v>0.47294142333186401</v>
      </c>
      <c r="AK338" s="14">
        <v>0.22423603671383099</v>
      </c>
      <c r="AL338" s="5">
        <v>0.43250782530765203</v>
      </c>
      <c r="AM338" s="6">
        <v>0.43716849154647203</v>
      </c>
      <c r="AN338" s="5">
        <v>1.50769726823564</v>
      </c>
      <c r="AO338" s="5">
        <v>0.13284667108558501</v>
      </c>
      <c r="AP338" s="6">
        <v>8.0434380978427297E-2</v>
      </c>
      <c r="AQ338" s="5">
        <v>92.152349036483997</v>
      </c>
      <c r="AR338" s="5">
        <v>4.6375658696120903</v>
      </c>
      <c r="AS338" s="6">
        <v>4.4869116520730801</v>
      </c>
      <c r="AT338" s="5">
        <v>4.7484161533231397</v>
      </c>
      <c r="AU338" s="5">
        <v>6.7130386290676896</v>
      </c>
      <c r="AV338" s="17">
        <v>6.7130386290676896</v>
      </c>
      <c r="AW338" s="18">
        <v>0</v>
      </c>
      <c r="AX338" s="5">
        <v>885.80324014708299</v>
      </c>
      <c r="AY338" s="6">
        <v>887.37499816136403</v>
      </c>
      <c r="AZ338" s="14">
        <v>0.25049178815835998</v>
      </c>
      <c r="BA338" s="5">
        <v>2.2322803991818101</v>
      </c>
      <c r="BB338" s="6">
        <v>2.2148187802471302</v>
      </c>
      <c r="BC338" s="5">
        <v>1.1149651853535301</v>
      </c>
    </row>
    <row r="339" spans="1:55" x14ac:dyDescent="0.25">
      <c r="A339" s="3" t="s">
        <v>235</v>
      </c>
      <c r="B339" s="3" t="s">
        <v>36</v>
      </c>
      <c r="C339" s="4" t="s">
        <v>252</v>
      </c>
      <c r="D339" s="4" t="str">
        <f t="shared" si="19"/>
        <v>A12-12</v>
      </c>
      <c r="E339" s="4" t="str">
        <f>VLOOKUP(D339,'Subject characteristics'!$A$1:$D$53,2,FALSE)</f>
        <v>M</v>
      </c>
      <c r="F339" s="4">
        <f>VLOOKUP(D339,'Subject characteristics'!$A$1:$D$53,3,FALSE)</f>
        <v>60</v>
      </c>
      <c r="G339" s="4">
        <f>VLOOKUP(D339,'Subject characteristics'!$A$1:$D$53,4,FALSE)</f>
        <v>13</v>
      </c>
      <c r="H339" s="4">
        <v>2</v>
      </c>
      <c r="I339" s="4" t="str">
        <f t="shared" si="18"/>
        <v>d</v>
      </c>
      <c r="J339" s="4" t="str">
        <f t="shared" si="20"/>
        <v>control</v>
      </c>
      <c r="K339" s="5">
        <v>115.802981471834</v>
      </c>
      <c r="L339" s="6">
        <v>116.923520846275</v>
      </c>
      <c r="M339" s="5">
        <v>1.35531496916744</v>
      </c>
      <c r="N339" s="5">
        <v>916649.77736152604</v>
      </c>
      <c r="O339" s="6">
        <v>912891.07900444395</v>
      </c>
      <c r="P339" s="14">
        <v>0.58228219288231797</v>
      </c>
      <c r="Q339" s="5">
        <v>8.4861700115528405E-2</v>
      </c>
      <c r="R339" s="6">
        <v>0.102811577556102</v>
      </c>
      <c r="S339" s="5">
        <v>24.690760245890299</v>
      </c>
      <c r="T339" s="5">
        <v>1.9216104398886</v>
      </c>
      <c r="U339" s="6" t="s">
        <v>224</v>
      </c>
      <c r="V339" s="14" t="s">
        <v>224</v>
      </c>
      <c r="W339" s="5">
        <v>0.243419116463336</v>
      </c>
      <c r="X339" s="6">
        <v>0.23899973623804999</v>
      </c>
      <c r="Y339" s="14">
        <v>2.6150436608258198</v>
      </c>
      <c r="Z339" s="5">
        <v>4.1980339288026497E-2</v>
      </c>
      <c r="AA339" s="6">
        <v>4.6455752764425699E-2</v>
      </c>
      <c r="AB339" s="5">
        <v>13.62412631143</v>
      </c>
      <c r="AC339" s="5">
        <v>0.38752219473702199</v>
      </c>
      <c r="AD339" s="6">
        <v>0.40058067195212399</v>
      </c>
      <c r="AE339" s="14">
        <v>4.61017639506679</v>
      </c>
      <c r="AF339" s="5">
        <v>10.297890093797999</v>
      </c>
      <c r="AG339" s="6">
        <v>10.367969527108199</v>
      </c>
      <c r="AH339" s="5">
        <v>0.95589869136401895</v>
      </c>
      <c r="AI339" s="5">
        <v>0.47369131368214301</v>
      </c>
      <c r="AJ339" s="6">
        <v>0.47294142333186401</v>
      </c>
      <c r="AK339" s="14">
        <v>0.22423603671383099</v>
      </c>
      <c r="AL339" s="5">
        <v>0.44182915778529103</v>
      </c>
      <c r="AM339" s="6">
        <v>0.43716849154647203</v>
      </c>
      <c r="AN339" s="5">
        <v>1.50769726823564</v>
      </c>
      <c r="AO339" s="5">
        <v>2.80220908712695E-2</v>
      </c>
      <c r="AP339" s="6">
        <v>8.0434380978427297E-2</v>
      </c>
      <c r="AQ339" s="5">
        <v>92.152349036483997</v>
      </c>
      <c r="AR339" s="5">
        <v>4.3362574345340699</v>
      </c>
      <c r="AS339" s="6">
        <v>4.4869116520730801</v>
      </c>
      <c r="AT339" s="5">
        <v>4.7484161533231397</v>
      </c>
      <c r="AU339" s="5">
        <v>6.7130386290676896</v>
      </c>
      <c r="AV339" s="17">
        <v>6.7130386290676896</v>
      </c>
      <c r="AW339" s="18">
        <v>0</v>
      </c>
      <c r="AX339" s="5">
        <v>888.94675617564496</v>
      </c>
      <c r="AY339" s="6">
        <v>887.37499816136403</v>
      </c>
      <c r="AZ339" s="14">
        <v>0.25049178815835998</v>
      </c>
      <c r="BA339" s="5">
        <v>2.1973571613124401</v>
      </c>
      <c r="BB339" s="6">
        <v>2.2148187802471302</v>
      </c>
      <c r="BC339" s="5">
        <v>1.1149651853535301</v>
      </c>
    </row>
    <row r="340" spans="1:55" x14ac:dyDescent="0.25">
      <c r="A340" s="3" t="s">
        <v>235</v>
      </c>
      <c r="B340" s="3" t="s">
        <v>46</v>
      </c>
      <c r="C340" s="4" t="s">
        <v>257</v>
      </c>
      <c r="D340" s="4" t="str">
        <f t="shared" si="19"/>
        <v>A12-12</v>
      </c>
      <c r="E340" s="4" t="str">
        <f>VLOOKUP(D340,'Subject characteristics'!$A$1:$D$53,2,FALSE)</f>
        <v>M</v>
      </c>
      <c r="F340" s="4">
        <f>VLOOKUP(D340,'Subject characteristics'!$A$1:$D$53,3,FALSE)</f>
        <v>60</v>
      </c>
      <c r="G340" s="4">
        <f>VLOOKUP(D340,'Subject characteristics'!$A$1:$D$53,4,FALSE)</f>
        <v>13</v>
      </c>
      <c r="H340" s="4">
        <v>1</v>
      </c>
      <c r="I340" s="4" t="str">
        <f t="shared" si="18"/>
        <v>e</v>
      </c>
      <c r="J340" s="4" t="str">
        <f t="shared" si="20"/>
        <v>control</v>
      </c>
      <c r="K340" s="5">
        <v>81.387242638033101</v>
      </c>
      <c r="L340" s="6">
        <v>80.4227101526631</v>
      </c>
      <c r="M340" s="5">
        <v>1.6961066340220201</v>
      </c>
      <c r="N340" s="5">
        <v>597825.80852072698</v>
      </c>
      <c r="O340" s="6">
        <v>598343.98522144905</v>
      </c>
      <c r="P340" s="14">
        <v>0.12247344938138199</v>
      </c>
      <c r="Q340" s="5">
        <v>6.0537563490071097E-2</v>
      </c>
      <c r="R340" s="6">
        <v>8.73776944179675E-2</v>
      </c>
      <c r="S340" s="5">
        <v>43.440923255003298</v>
      </c>
      <c r="T340" s="5" t="s">
        <v>224</v>
      </c>
      <c r="U340" s="6" t="s">
        <v>224</v>
      </c>
      <c r="V340" s="14" t="s">
        <v>224</v>
      </c>
      <c r="W340" s="5">
        <v>0.17325601018248499</v>
      </c>
      <c r="X340" s="6">
        <v>0.17807063607339799</v>
      </c>
      <c r="Y340" s="14">
        <v>3.8237125349943399</v>
      </c>
      <c r="Z340" s="5">
        <v>4.0703527029461298E-2</v>
      </c>
      <c r="AA340" s="6">
        <v>4.25281969860547E-2</v>
      </c>
      <c r="AB340" s="5">
        <v>6.0676755243476697</v>
      </c>
      <c r="AC340" s="5">
        <v>0.32218765570943098</v>
      </c>
      <c r="AD340" s="6">
        <v>0.31136889244210397</v>
      </c>
      <c r="AE340" s="14">
        <v>4.9137990698932903</v>
      </c>
      <c r="AF340" s="5">
        <v>9.2303653495980509</v>
      </c>
      <c r="AG340" s="6">
        <v>9.5151082975587595</v>
      </c>
      <c r="AH340" s="5">
        <v>4.2320836106453097</v>
      </c>
      <c r="AI340" s="5">
        <v>0.47519109248124197</v>
      </c>
      <c r="AJ340" s="6">
        <v>0.48775160301738002</v>
      </c>
      <c r="AK340" s="14">
        <v>3.6418628335915502</v>
      </c>
      <c r="AL340" s="5">
        <v>0.40065614625203499</v>
      </c>
      <c r="AM340" s="6">
        <v>0.42318452487852298</v>
      </c>
      <c r="AN340" s="5">
        <v>7.5286161754144203</v>
      </c>
      <c r="AO340" s="5">
        <v>0.213660312848655</v>
      </c>
      <c r="AP340" s="6">
        <v>0.23941676190513</v>
      </c>
      <c r="AQ340" s="5">
        <v>15.2141058480574</v>
      </c>
      <c r="AR340" s="5">
        <v>3.78634848616655</v>
      </c>
      <c r="AS340" s="6">
        <v>3.87415512649225</v>
      </c>
      <c r="AT340" s="5">
        <v>3.2052754100078298</v>
      </c>
      <c r="AU340" s="5">
        <v>9.0814394206028499</v>
      </c>
      <c r="AV340" s="17">
        <v>8.3229910665420004</v>
      </c>
      <c r="AW340" s="18">
        <v>12.887289438339399</v>
      </c>
      <c r="AX340" s="5">
        <v>921.05015723009103</v>
      </c>
      <c r="AY340" s="6">
        <v>940.19542455835199</v>
      </c>
      <c r="AZ340" s="14">
        <v>2.8797732900694202</v>
      </c>
      <c r="BA340" s="5">
        <v>2.0015371264166499</v>
      </c>
      <c r="BB340" s="6">
        <v>2.0734692414236302</v>
      </c>
      <c r="BC340" s="5">
        <v>4.9061433167542496</v>
      </c>
    </row>
    <row r="341" spans="1:55" x14ac:dyDescent="0.25">
      <c r="A341" s="3" t="s">
        <v>235</v>
      </c>
      <c r="B341" s="3" t="s">
        <v>46</v>
      </c>
      <c r="C341" s="4" t="s">
        <v>257</v>
      </c>
      <c r="D341" s="4" t="str">
        <f t="shared" si="19"/>
        <v>A12-12</v>
      </c>
      <c r="E341" s="4" t="str">
        <f>VLOOKUP(D341,'Subject characteristics'!$A$1:$D$53,2,FALSE)</f>
        <v>M</v>
      </c>
      <c r="F341" s="4">
        <f>VLOOKUP(D341,'Subject characteristics'!$A$1:$D$53,3,FALSE)</f>
        <v>60</v>
      </c>
      <c r="G341" s="4">
        <f>VLOOKUP(D341,'Subject characteristics'!$A$1:$D$53,4,FALSE)</f>
        <v>13</v>
      </c>
      <c r="H341" s="4">
        <v>2</v>
      </c>
      <c r="I341" s="4" t="str">
        <f t="shared" si="18"/>
        <v>e</v>
      </c>
      <c r="J341" s="4" t="str">
        <f t="shared" si="20"/>
        <v>control</v>
      </c>
      <c r="K341" s="5">
        <v>79.458177667293199</v>
      </c>
      <c r="L341" s="6">
        <v>80.4227101526631</v>
      </c>
      <c r="M341" s="5">
        <v>1.6961066340220201</v>
      </c>
      <c r="N341" s="5">
        <v>598862.16192217101</v>
      </c>
      <c r="O341" s="6">
        <v>598343.98522144905</v>
      </c>
      <c r="P341" s="14">
        <v>0.12247344938138199</v>
      </c>
      <c r="Q341" s="5">
        <v>0.114217825345863</v>
      </c>
      <c r="R341" s="6">
        <v>8.73776944179675E-2</v>
      </c>
      <c r="S341" s="5">
        <v>43.440923255003298</v>
      </c>
      <c r="T341" s="5" t="s">
        <v>224</v>
      </c>
      <c r="U341" s="6" t="s">
        <v>224</v>
      </c>
      <c r="V341" s="14" t="s">
        <v>224</v>
      </c>
      <c r="W341" s="5">
        <v>0.18288526196431201</v>
      </c>
      <c r="X341" s="6">
        <v>0.17807063607339799</v>
      </c>
      <c r="Y341" s="14">
        <v>3.8237125349943399</v>
      </c>
      <c r="Z341" s="5">
        <v>4.43528669426482E-2</v>
      </c>
      <c r="AA341" s="6">
        <v>4.25281969860547E-2</v>
      </c>
      <c r="AB341" s="5">
        <v>6.0676755243476697</v>
      </c>
      <c r="AC341" s="5">
        <v>0.30055012917477703</v>
      </c>
      <c r="AD341" s="6">
        <v>0.31136889244210397</v>
      </c>
      <c r="AE341" s="14">
        <v>4.9137990698932903</v>
      </c>
      <c r="AF341" s="5">
        <v>9.7998512455194806</v>
      </c>
      <c r="AG341" s="6">
        <v>9.5151082975587595</v>
      </c>
      <c r="AH341" s="5">
        <v>4.2320836106453097</v>
      </c>
      <c r="AI341" s="5">
        <v>0.50031211355351901</v>
      </c>
      <c r="AJ341" s="6">
        <v>0.48775160301738002</v>
      </c>
      <c r="AK341" s="14">
        <v>3.6418628335915502</v>
      </c>
      <c r="AL341" s="5">
        <v>0.44571290350501103</v>
      </c>
      <c r="AM341" s="6">
        <v>0.42318452487852298</v>
      </c>
      <c r="AN341" s="5">
        <v>7.5286161754144203</v>
      </c>
      <c r="AO341" s="5">
        <v>0.26517321096160401</v>
      </c>
      <c r="AP341" s="6">
        <v>0.23941676190513</v>
      </c>
      <c r="AQ341" s="5">
        <v>15.2141058480574</v>
      </c>
      <c r="AR341" s="5">
        <v>3.9619617668179399</v>
      </c>
      <c r="AS341" s="6">
        <v>3.87415512649225</v>
      </c>
      <c r="AT341" s="5">
        <v>3.2052754100078298</v>
      </c>
      <c r="AU341" s="5">
        <v>7.5645427124811597</v>
      </c>
      <c r="AV341" s="17">
        <v>8.3229910665420004</v>
      </c>
      <c r="AW341" s="18">
        <v>12.887289438339399</v>
      </c>
      <c r="AX341" s="5">
        <v>959.34069188661397</v>
      </c>
      <c r="AY341" s="6">
        <v>940.19542455835199</v>
      </c>
      <c r="AZ341" s="14">
        <v>2.8797732900694202</v>
      </c>
      <c r="BA341" s="5">
        <v>2.1454013564306198</v>
      </c>
      <c r="BB341" s="6">
        <v>2.0734692414236302</v>
      </c>
      <c r="BC341" s="5">
        <v>4.9061433167542496</v>
      </c>
    </row>
    <row r="342" spans="1:55" x14ac:dyDescent="0.25">
      <c r="A342" s="3" t="s">
        <v>235</v>
      </c>
      <c r="B342" s="3" t="s">
        <v>56</v>
      </c>
      <c r="C342" s="4" t="s">
        <v>262</v>
      </c>
      <c r="D342" s="4" t="str">
        <f t="shared" si="19"/>
        <v>A12-12</v>
      </c>
      <c r="E342" s="4" t="str">
        <f>VLOOKUP(D342,'Subject characteristics'!$A$1:$D$53,2,FALSE)</f>
        <v>M</v>
      </c>
      <c r="F342" s="4">
        <f>VLOOKUP(D342,'Subject characteristics'!$A$1:$D$53,3,FALSE)</f>
        <v>60</v>
      </c>
      <c r="G342" s="4">
        <f>VLOOKUP(D342,'Subject characteristics'!$A$1:$D$53,4,FALSE)</f>
        <v>13</v>
      </c>
      <c r="H342" s="4">
        <v>1</v>
      </c>
      <c r="I342" s="4" t="str">
        <f t="shared" si="18"/>
        <v>f</v>
      </c>
      <c r="J342" s="4" t="str">
        <f t="shared" si="20"/>
        <v>control</v>
      </c>
      <c r="K342" s="5">
        <v>122.161897748543</v>
      </c>
      <c r="L342" s="6">
        <v>119.166750539926</v>
      </c>
      <c r="M342" s="5">
        <v>3.55449635450988</v>
      </c>
      <c r="N342" s="5">
        <v>825930.24553099205</v>
      </c>
      <c r="O342" s="6">
        <v>828557.92406532704</v>
      </c>
      <c r="P342" s="14">
        <v>0.44850197106066098</v>
      </c>
      <c r="Q342" s="5">
        <v>0.10768098369939701</v>
      </c>
      <c r="R342" s="6">
        <v>0.11503968216162801</v>
      </c>
      <c r="S342" s="5">
        <v>9.0462447141325608</v>
      </c>
      <c r="T342" s="5" t="s">
        <v>224</v>
      </c>
      <c r="U342" s="6" t="s">
        <v>224</v>
      </c>
      <c r="V342" s="14" t="s">
        <v>224</v>
      </c>
      <c r="W342" s="5">
        <v>0.167078055759012</v>
      </c>
      <c r="X342" s="6">
        <v>0.16200735331517399</v>
      </c>
      <c r="Y342" s="14">
        <v>4.42637696381792</v>
      </c>
      <c r="Z342" s="5">
        <v>5.3309411890836399E-2</v>
      </c>
      <c r="AA342" s="6">
        <v>5.2120289065830598E-2</v>
      </c>
      <c r="AB342" s="5">
        <v>3.2265239824870098</v>
      </c>
      <c r="AC342" s="5">
        <v>0.356416708791092</v>
      </c>
      <c r="AD342" s="6">
        <v>0.37487622842485402</v>
      </c>
      <c r="AE342" s="14">
        <v>6.9638192666015097</v>
      </c>
      <c r="AF342" s="5">
        <v>9.9230831004446305</v>
      </c>
      <c r="AG342" s="6">
        <v>9.9479856587733</v>
      </c>
      <c r="AH342" s="5">
        <v>0.35401675207618499</v>
      </c>
      <c r="AI342" s="5">
        <v>0.44894468169180701</v>
      </c>
      <c r="AJ342" s="6">
        <v>0.451756822847655</v>
      </c>
      <c r="AK342" s="14">
        <v>0.88033383465863102</v>
      </c>
      <c r="AL342" s="5">
        <v>0.39444047155642298</v>
      </c>
      <c r="AM342" s="6">
        <v>0.40454051069709202</v>
      </c>
      <c r="AN342" s="5">
        <v>3.5308237260640101</v>
      </c>
      <c r="AO342" s="5">
        <v>7.9768483583817898E-2</v>
      </c>
      <c r="AP342" s="6">
        <v>0.104991384430452</v>
      </c>
      <c r="AQ342" s="5">
        <v>33.974757693885998</v>
      </c>
      <c r="AR342" s="5">
        <v>4.5912171097855197</v>
      </c>
      <c r="AS342" s="6">
        <v>4.4008117724523101</v>
      </c>
      <c r="AT342" s="5">
        <v>6.1187304599215597</v>
      </c>
      <c r="AU342" s="5">
        <v>14.8556466757484</v>
      </c>
      <c r="AV342" s="17">
        <v>13.2539734566543</v>
      </c>
      <c r="AW342" s="18">
        <v>17.090029615197</v>
      </c>
      <c r="AX342" s="5">
        <v>893.26570956027297</v>
      </c>
      <c r="AY342" s="6">
        <v>904.71784098632497</v>
      </c>
      <c r="AZ342" s="14">
        <v>1.7901448216324101</v>
      </c>
      <c r="BA342" s="5">
        <v>2.3143082457900799</v>
      </c>
      <c r="BB342" s="6">
        <v>2.3293784896240202</v>
      </c>
      <c r="BC342" s="5">
        <v>0.91494548065762804</v>
      </c>
    </row>
    <row r="343" spans="1:55" x14ac:dyDescent="0.25">
      <c r="A343" s="3" t="s">
        <v>235</v>
      </c>
      <c r="B343" s="3" t="s">
        <v>56</v>
      </c>
      <c r="C343" s="4" t="s">
        <v>262</v>
      </c>
      <c r="D343" s="4" t="str">
        <f t="shared" si="19"/>
        <v>A12-12</v>
      </c>
      <c r="E343" s="4" t="str">
        <f>VLOOKUP(D343,'Subject characteristics'!$A$1:$D$53,2,FALSE)</f>
        <v>M</v>
      </c>
      <c r="F343" s="4">
        <f>VLOOKUP(D343,'Subject characteristics'!$A$1:$D$53,3,FALSE)</f>
        <v>60</v>
      </c>
      <c r="G343" s="4">
        <f>VLOOKUP(D343,'Subject characteristics'!$A$1:$D$53,4,FALSE)</f>
        <v>13</v>
      </c>
      <c r="H343" s="4">
        <v>2</v>
      </c>
      <c r="I343" s="4" t="str">
        <f t="shared" si="18"/>
        <v>f</v>
      </c>
      <c r="J343" s="4" t="str">
        <f t="shared" si="20"/>
        <v>control</v>
      </c>
      <c r="K343" s="5">
        <v>116.17160333131</v>
      </c>
      <c r="L343" s="6">
        <v>119.166750539926</v>
      </c>
      <c r="M343" s="5">
        <v>3.55449635450988</v>
      </c>
      <c r="N343" s="5">
        <v>831185.60259966098</v>
      </c>
      <c r="O343" s="6">
        <v>828557.92406532704</v>
      </c>
      <c r="P343" s="14">
        <v>0.44850197106066098</v>
      </c>
      <c r="Q343" s="5">
        <v>0.12239838062385899</v>
      </c>
      <c r="R343" s="6">
        <v>0.11503968216162801</v>
      </c>
      <c r="S343" s="5">
        <v>9.0462447141325608</v>
      </c>
      <c r="T343" s="5">
        <v>2.4540997803494999</v>
      </c>
      <c r="U343" s="6" t="s">
        <v>224</v>
      </c>
      <c r="V343" s="14" t="s">
        <v>224</v>
      </c>
      <c r="W343" s="5">
        <v>0.15693665087133599</v>
      </c>
      <c r="X343" s="6">
        <v>0.16200735331517399</v>
      </c>
      <c r="Y343" s="14">
        <v>4.42637696381792</v>
      </c>
      <c r="Z343" s="5">
        <v>5.0931166240824798E-2</v>
      </c>
      <c r="AA343" s="6">
        <v>5.2120289065830598E-2</v>
      </c>
      <c r="AB343" s="5">
        <v>3.2265239824870098</v>
      </c>
      <c r="AC343" s="5">
        <v>0.39333574805861599</v>
      </c>
      <c r="AD343" s="6">
        <v>0.37487622842485402</v>
      </c>
      <c r="AE343" s="14">
        <v>6.9638192666015097</v>
      </c>
      <c r="AF343" s="5">
        <v>9.9728882171019695</v>
      </c>
      <c r="AG343" s="6">
        <v>9.9479856587733</v>
      </c>
      <c r="AH343" s="5">
        <v>0.35401675207618499</v>
      </c>
      <c r="AI343" s="5">
        <v>0.454568964003502</v>
      </c>
      <c r="AJ343" s="6">
        <v>0.451756822847655</v>
      </c>
      <c r="AK343" s="14">
        <v>0.88033383465863102</v>
      </c>
      <c r="AL343" s="5">
        <v>0.414640549837761</v>
      </c>
      <c r="AM343" s="6">
        <v>0.40454051069709202</v>
      </c>
      <c r="AN343" s="5">
        <v>3.5308237260640101</v>
      </c>
      <c r="AO343" s="5">
        <v>0.13021428527708701</v>
      </c>
      <c r="AP343" s="6">
        <v>0.104991384430452</v>
      </c>
      <c r="AQ343" s="5">
        <v>33.974757693885998</v>
      </c>
      <c r="AR343" s="5">
        <v>4.2104064351190997</v>
      </c>
      <c r="AS343" s="6">
        <v>4.4008117724523101</v>
      </c>
      <c r="AT343" s="5">
        <v>6.1187304599215597</v>
      </c>
      <c r="AU343" s="5">
        <v>11.652300237560301</v>
      </c>
      <c r="AV343" s="17">
        <v>13.2539734566543</v>
      </c>
      <c r="AW343" s="18">
        <v>17.090029615197</v>
      </c>
      <c r="AX343" s="5">
        <v>916.16997241237596</v>
      </c>
      <c r="AY343" s="6">
        <v>904.71784098632497</v>
      </c>
      <c r="AZ343" s="14">
        <v>1.7901448216324101</v>
      </c>
      <c r="BA343" s="5">
        <v>2.34444873345796</v>
      </c>
      <c r="BB343" s="6">
        <v>2.3293784896240202</v>
      </c>
      <c r="BC343" s="5">
        <v>0.91494548065762804</v>
      </c>
    </row>
    <row r="344" spans="1:55" x14ac:dyDescent="0.25">
      <c r="A344" s="3" t="s">
        <v>235</v>
      </c>
      <c r="B344" s="3" t="s">
        <v>8</v>
      </c>
      <c r="C344" s="4" t="s">
        <v>238</v>
      </c>
      <c r="D344" s="4" t="str">
        <f t="shared" si="19"/>
        <v>A12-13</v>
      </c>
      <c r="E344" s="4" t="str">
        <f>VLOOKUP(D344,'Subject characteristics'!$A$1:$D$53,2,FALSE)</f>
        <v>F</v>
      </c>
      <c r="F344" s="4">
        <f>VLOOKUP(D344,'Subject characteristics'!$A$1:$D$53,3,FALSE)</f>
        <v>61</v>
      </c>
      <c r="G344" s="4">
        <f>VLOOKUP(D344,'Subject characteristics'!$A$1:$D$53,4,FALSE)</f>
        <v>20</v>
      </c>
      <c r="H344" s="4">
        <v>1</v>
      </c>
      <c r="I344" s="4" t="str">
        <f t="shared" si="18"/>
        <v>a</v>
      </c>
      <c r="J344" s="4" t="str">
        <f t="shared" si="20"/>
        <v>control</v>
      </c>
      <c r="K344" s="5">
        <v>35.1246590688217</v>
      </c>
      <c r="L344" s="6">
        <v>35.237154890130697</v>
      </c>
      <c r="M344" s="5">
        <v>0.45149251323367301</v>
      </c>
      <c r="N344" s="5">
        <v>6381848.2206896599</v>
      </c>
      <c r="O344" s="6">
        <v>6364986.2073554303</v>
      </c>
      <c r="P344" s="14">
        <v>0.37465105452436298</v>
      </c>
      <c r="Q344" s="5">
        <v>2.6809830855842501E-2</v>
      </c>
      <c r="R344" s="6">
        <v>8.27992477038203E-2</v>
      </c>
      <c r="S344" s="5">
        <v>95.630087049833705</v>
      </c>
      <c r="T344" s="5" t="s">
        <v>224</v>
      </c>
      <c r="U344" s="6" t="s">
        <v>224</v>
      </c>
      <c r="V344" s="14" t="s">
        <v>224</v>
      </c>
      <c r="W344" s="5">
        <v>0.18066400665835899</v>
      </c>
      <c r="X344" s="6">
        <v>0.184735056128289</v>
      </c>
      <c r="Y344" s="14">
        <v>3.11653537456831</v>
      </c>
      <c r="Z344" s="5">
        <v>4.8737119620947997E-2</v>
      </c>
      <c r="AA344" s="6">
        <v>4.8554342952027998E-2</v>
      </c>
      <c r="AB344" s="5">
        <v>0.53236276789377601</v>
      </c>
      <c r="AC344" s="5">
        <v>1.01349120393905</v>
      </c>
      <c r="AD344" s="6">
        <v>0.984777973636357</v>
      </c>
      <c r="AE344" s="14">
        <v>4.12343094592946</v>
      </c>
      <c r="AF344" s="5">
        <v>10.1633742680196</v>
      </c>
      <c r="AG344" s="6">
        <v>10.037580637875299</v>
      </c>
      <c r="AH344" s="5">
        <v>1.7723300487268501</v>
      </c>
      <c r="AI344" s="5">
        <v>0.39045030833007099</v>
      </c>
      <c r="AJ344" s="6">
        <v>0.40432419185588098</v>
      </c>
      <c r="AK344" s="14">
        <v>4.8526985622413896</v>
      </c>
      <c r="AL344" s="5">
        <v>0.158009418380015</v>
      </c>
      <c r="AM344" s="6">
        <v>0.16501764750578099</v>
      </c>
      <c r="AN344" s="5">
        <v>6.0061046970929404</v>
      </c>
      <c r="AO344" s="5">
        <v>0.470638828792321</v>
      </c>
      <c r="AP344" s="6">
        <v>0.48193653078872001</v>
      </c>
      <c r="AQ344" s="5">
        <v>3.3152422292640602</v>
      </c>
      <c r="AR344" s="5">
        <v>12.201423771106199</v>
      </c>
      <c r="AS344" s="6">
        <v>12.255791714002999</v>
      </c>
      <c r="AT344" s="5">
        <v>0.62735957004876497</v>
      </c>
      <c r="AU344" s="5">
        <v>18.450255956737301</v>
      </c>
      <c r="AV344" s="17">
        <v>17.131007880975801</v>
      </c>
      <c r="AW344" s="18">
        <v>10.890769147029101</v>
      </c>
      <c r="AX344" s="5">
        <v>805.90906582541299</v>
      </c>
      <c r="AY344" s="6">
        <v>884.65729850944399</v>
      </c>
      <c r="AZ344" s="14">
        <v>12.5886960817834</v>
      </c>
      <c r="BA344" s="5">
        <v>3.3051508483176</v>
      </c>
      <c r="BB344" s="6">
        <v>3.2810086808124099</v>
      </c>
      <c r="BC344" s="5">
        <v>1.0406001334461501</v>
      </c>
    </row>
    <row r="345" spans="1:55" x14ac:dyDescent="0.25">
      <c r="A345" s="3" t="s">
        <v>235</v>
      </c>
      <c r="B345" s="3" t="s">
        <v>8</v>
      </c>
      <c r="C345" s="4" t="s">
        <v>238</v>
      </c>
      <c r="D345" s="4" t="str">
        <f t="shared" si="19"/>
        <v>A12-13</v>
      </c>
      <c r="E345" s="4" t="str">
        <f>VLOOKUP(D345,'Subject characteristics'!$A$1:$D$53,2,FALSE)</f>
        <v>F</v>
      </c>
      <c r="F345" s="4">
        <f>VLOOKUP(D345,'Subject characteristics'!$A$1:$D$53,3,FALSE)</f>
        <v>61</v>
      </c>
      <c r="G345" s="4">
        <f>VLOOKUP(D345,'Subject characteristics'!$A$1:$D$53,4,FALSE)</f>
        <v>20</v>
      </c>
      <c r="H345" s="4">
        <v>2</v>
      </c>
      <c r="I345" s="4" t="str">
        <f t="shared" si="18"/>
        <v>a</v>
      </c>
      <c r="J345" s="4" t="str">
        <f t="shared" si="20"/>
        <v>control</v>
      </c>
      <c r="K345" s="5">
        <v>35.349650711439701</v>
      </c>
      <c r="L345" s="6">
        <v>35.237154890130697</v>
      </c>
      <c r="M345" s="5">
        <v>0.45149251323367301</v>
      </c>
      <c r="N345" s="5">
        <v>6348124.1940211896</v>
      </c>
      <c r="O345" s="6">
        <v>6364986.2073554303</v>
      </c>
      <c r="P345" s="14">
        <v>0.37465105452436298</v>
      </c>
      <c r="Q345" s="5">
        <v>0.138788664551798</v>
      </c>
      <c r="R345" s="6">
        <v>8.27992477038203E-2</v>
      </c>
      <c r="S345" s="5">
        <v>95.630087049833705</v>
      </c>
      <c r="T345" s="5" t="s">
        <v>224</v>
      </c>
      <c r="U345" s="6" t="s">
        <v>224</v>
      </c>
      <c r="V345" s="14" t="s">
        <v>224</v>
      </c>
      <c r="W345" s="5">
        <v>0.188806105598219</v>
      </c>
      <c r="X345" s="6">
        <v>0.184735056128289</v>
      </c>
      <c r="Y345" s="14">
        <v>3.11653537456831</v>
      </c>
      <c r="Z345" s="5">
        <v>4.8371566283108E-2</v>
      </c>
      <c r="AA345" s="6">
        <v>4.8554342952027998E-2</v>
      </c>
      <c r="AB345" s="5">
        <v>0.53236276789377601</v>
      </c>
      <c r="AC345" s="5">
        <v>0.95606474333365798</v>
      </c>
      <c r="AD345" s="6">
        <v>0.984777973636357</v>
      </c>
      <c r="AE345" s="14">
        <v>4.12343094592946</v>
      </c>
      <c r="AF345" s="5">
        <v>9.9117870077310197</v>
      </c>
      <c r="AG345" s="6">
        <v>10.037580637875299</v>
      </c>
      <c r="AH345" s="5">
        <v>1.7723300487268501</v>
      </c>
      <c r="AI345" s="5">
        <v>0.41819807538169002</v>
      </c>
      <c r="AJ345" s="6">
        <v>0.40432419185588098</v>
      </c>
      <c r="AK345" s="14">
        <v>4.8526985622413896</v>
      </c>
      <c r="AL345" s="5">
        <v>0.172025876631548</v>
      </c>
      <c r="AM345" s="6">
        <v>0.16501764750578099</v>
      </c>
      <c r="AN345" s="5">
        <v>6.0061046970929404</v>
      </c>
      <c r="AO345" s="5">
        <v>0.49323423278512002</v>
      </c>
      <c r="AP345" s="6">
        <v>0.48193653078872001</v>
      </c>
      <c r="AQ345" s="5">
        <v>3.3152422292640602</v>
      </c>
      <c r="AR345" s="5">
        <v>12.310159656899801</v>
      </c>
      <c r="AS345" s="6">
        <v>12.255791714002999</v>
      </c>
      <c r="AT345" s="5">
        <v>0.62735957004876497</v>
      </c>
      <c r="AU345" s="5">
        <v>15.8117598052144</v>
      </c>
      <c r="AV345" s="17">
        <v>17.131007880975801</v>
      </c>
      <c r="AW345" s="18">
        <v>10.890769147029101</v>
      </c>
      <c r="AX345" s="5">
        <v>963.40553119347601</v>
      </c>
      <c r="AY345" s="6">
        <v>884.65729850944399</v>
      </c>
      <c r="AZ345" s="14">
        <v>12.5886960817834</v>
      </c>
      <c r="BA345" s="5">
        <v>3.2568665133072301</v>
      </c>
      <c r="BB345" s="6">
        <v>3.2810086808124099</v>
      </c>
      <c r="BC345" s="5">
        <v>1.0406001334461501</v>
      </c>
    </row>
    <row r="346" spans="1:55" x14ac:dyDescent="0.25">
      <c r="A346" s="3" t="s">
        <v>235</v>
      </c>
      <c r="B346" s="3" t="s">
        <v>18</v>
      </c>
      <c r="C346" s="4" t="s">
        <v>243</v>
      </c>
      <c r="D346" s="4" t="str">
        <f t="shared" si="19"/>
        <v>A12-13</v>
      </c>
      <c r="E346" s="4" t="str">
        <f>VLOOKUP(D346,'Subject characteristics'!$A$1:$D$53,2,FALSE)</f>
        <v>F</v>
      </c>
      <c r="F346" s="4">
        <f>VLOOKUP(D346,'Subject characteristics'!$A$1:$D$53,3,FALSE)</f>
        <v>61</v>
      </c>
      <c r="G346" s="4">
        <f>VLOOKUP(D346,'Subject characteristics'!$A$1:$D$53,4,FALSE)</f>
        <v>20</v>
      </c>
      <c r="H346" s="4">
        <v>1</v>
      </c>
      <c r="I346" s="4" t="str">
        <f t="shared" si="18"/>
        <v>b</v>
      </c>
      <c r="J346" s="4" t="str">
        <f t="shared" si="20"/>
        <v>control</v>
      </c>
      <c r="K346" s="5">
        <v>37.701127183936102</v>
      </c>
      <c r="L346" s="6">
        <v>37.164406642030997</v>
      </c>
      <c r="M346" s="5">
        <v>2.0423774739024498</v>
      </c>
      <c r="N346" s="5">
        <v>10294017.8701737</v>
      </c>
      <c r="O346" s="6">
        <v>10267767.47133</v>
      </c>
      <c r="P346" s="14">
        <v>0.36155542250172801</v>
      </c>
      <c r="Q346" s="5">
        <v>0.12239838062385899</v>
      </c>
      <c r="R346" s="6">
        <v>0.113406805579811</v>
      </c>
      <c r="S346" s="5">
        <v>11.212737462602</v>
      </c>
      <c r="T346" s="5" t="s">
        <v>224</v>
      </c>
      <c r="U346" s="6" t="s">
        <v>224</v>
      </c>
      <c r="V346" s="14" t="s">
        <v>224</v>
      </c>
      <c r="W346" s="5">
        <v>0.17992347245800699</v>
      </c>
      <c r="X346" s="6">
        <v>0.18485801866277399</v>
      </c>
      <c r="Y346" s="14">
        <v>3.7750605667088801</v>
      </c>
      <c r="Z346" s="5">
        <v>5.16627860707006E-2</v>
      </c>
      <c r="AA346" s="6">
        <v>5.16627860707006E-2</v>
      </c>
      <c r="AB346" s="5">
        <v>0</v>
      </c>
      <c r="AC346" s="5">
        <v>1.1998386616292001</v>
      </c>
      <c r="AD346" s="6">
        <v>1.2025374315460899</v>
      </c>
      <c r="AE346" s="14">
        <v>0.31738197232524601</v>
      </c>
      <c r="AF346" s="5">
        <v>10.389789651033199</v>
      </c>
      <c r="AG346" s="6">
        <v>10.494007296546901</v>
      </c>
      <c r="AH346" s="5">
        <v>1.4044778468233901</v>
      </c>
      <c r="AI346" s="5">
        <v>0.35107695397629302</v>
      </c>
      <c r="AJ346" s="6">
        <v>0.35351440446458898</v>
      </c>
      <c r="AK346" s="14">
        <v>0.975087717679193</v>
      </c>
      <c r="AL346" s="5">
        <v>0.15100000205337799</v>
      </c>
      <c r="AM346" s="6">
        <v>0.16462722796630999</v>
      </c>
      <c r="AN346" s="5">
        <v>11.706330685185501</v>
      </c>
      <c r="AO346" s="5">
        <v>0.63055863297634895</v>
      </c>
      <c r="AP346" s="6">
        <v>0.68261839901212795</v>
      </c>
      <c r="AQ346" s="5">
        <v>10.7854735952497</v>
      </c>
      <c r="AR346" s="5">
        <v>12.6528126889911</v>
      </c>
      <c r="AS346" s="6">
        <v>12.8521167328205</v>
      </c>
      <c r="AT346" s="5">
        <v>2.19308996081228</v>
      </c>
      <c r="AU346" s="5">
        <v>19.2680631449911</v>
      </c>
      <c r="AV346" s="17">
        <v>17.770914438689299</v>
      </c>
      <c r="AW346" s="18">
        <v>11.9143447156088</v>
      </c>
      <c r="AX346" s="5">
        <v>739.97692259880205</v>
      </c>
      <c r="AY346" s="6">
        <v>752.33837567842602</v>
      </c>
      <c r="AZ346" s="14">
        <v>2.3236531806687899</v>
      </c>
      <c r="BA346" s="5">
        <v>3.2243506700989402</v>
      </c>
      <c r="BB346" s="6">
        <v>3.2373575504531402</v>
      </c>
      <c r="BC346" s="5">
        <v>0.56819508856838796</v>
      </c>
    </row>
    <row r="347" spans="1:55" x14ac:dyDescent="0.25">
      <c r="A347" s="3" t="s">
        <v>235</v>
      </c>
      <c r="B347" s="3" t="s">
        <v>18</v>
      </c>
      <c r="C347" s="4" t="s">
        <v>243</v>
      </c>
      <c r="D347" s="4" t="str">
        <f t="shared" si="19"/>
        <v>A12-13</v>
      </c>
      <c r="E347" s="4" t="str">
        <f>VLOOKUP(D347,'Subject characteristics'!$A$1:$D$53,2,FALSE)</f>
        <v>F</v>
      </c>
      <c r="F347" s="4">
        <f>VLOOKUP(D347,'Subject characteristics'!$A$1:$D$53,3,FALSE)</f>
        <v>61</v>
      </c>
      <c r="G347" s="4">
        <f>VLOOKUP(D347,'Subject characteristics'!$A$1:$D$53,4,FALSE)</f>
        <v>20</v>
      </c>
      <c r="H347" s="4">
        <v>2</v>
      </c>
      <c r="I347" s="4" t="str">
        <f t="shared" si="18"/>
        <v>b</v>
      </c>
      <c r="J347" s="4" t="str">
        <f t="shared" si="20"/>
        <v>control</v>
      </c>
      <c r="K347" s="5">
        <v>36.627686100125999</v>
      </c>
      <c r="L347" s="6">
        <v>37.164406642030997</v>
      </c>
      <c r="M347" s="5">
        <v>2.0423774739024498</v>
      </c>
      <c r="N347" s="5">
        <v>10241517.0724863</v>
      </c>
      <c r="O347" s="6">
        <v>10267767.47133</v>
      </c>
      <c r="P347" s="14">
        <v>0.36155542250172801</v>
      </c>
      <c r="Q347" s="5">
        <v>0.104415230535763</v>
      </c>
      <c r="R347" s="6">
        <v>0.113406805579811</v>
      </c>
      <c r="S347" s="5">
        <v>11.212737462602</v>
      </c>
      <c r="T347" s="5" t="s">
        <v>224</v>
      </c>
      <c r="U347" s="6" t="s">
        <v>224</v>
      </c>
      <c r="V347" s="14" t="s">
        <v>224</v>
      </c>
      <c r="W347" s="5">
        <v>0.18979256486754001</v>
      </c>
      <c r="X347" s="6">
        <v>0.18485801866277399</v>
      </c>
      <c r="Y347" s="14">
        <v>3.7750605667088801</v>
      </c>
      <c r="Z347" s="5">
        <v>5.16627860707006E-2</v>
      </c>
      <c r="AA347" s="6">
        <v>5.16627860707006E-2</v>
      </c>
      <c r="AB347" s="5">
        <v>0</v>
      </c>
      <c r="AC347" s="5">
        <v>1.2052362014629801</v>
      </c>
      <c r="AD347" s="6">
        <v>1.2025374315460899</v>
      </c>
      <c r="AE347" s="14">
        <v>0.31738197232524601</v>
      </c>
      <c r="AF347" s="5">
        <v>10.598224942060501</v>
      </c>
      <c r="AG347" s="6">
        <v>10.494007296546901</v>
      </c>
      <c r="AH347" s="5">
        <v>1.4044778468233901</v>
      </c>
      <c r="AI347" s="5">
        <v>0.35595185495288501</v>
      </c>
      <c r="AJ347" s="6">
        <v>0.35351440446458898</v>
      </c>
      <c r="AK347" s="14">
        <v>0.975087717679193</v>
      </c>
      <c r="AL347" s="5">
        <v>0.17825445387924199</v>
      </c>
      <c r="AM347" s="6">
        <v>0.16462722796630999</v>
      </c>
      <c r="AN347" s="5">
        <v>11.706330685185501</v>
      </c>
      <c r="AO347" s="5">
        <v>0.73467816504790795</v>
      </c>
      <c r="AP347" s="6">
        <v>0.68261839901212795</v>
      </c>
      <c r="AQ347" s="5">
        <v>10.7854735952497</v>
      </c>
      <c r="AR347" s="5">
        <v>13.05142077665</v>
      </c>
      <c r="AS347" s="6">
        <v>12.8521167328205</v>
      </c>
      <c r="AT347" s="5">
        <v>2.19308996081228</v>
      </c>
      <c r="AU347" s="5">
        <v>16.273765732387499</v>
      </c>
      <c r="AV347" s="17">
        <v>17.770914438689299</v>
      </c>
      <c r="AW347" s="18">
        <v>11.9143447156088</v>
      </c>
      <c r="AX347" s="5">
        <v>764.69982875805101</v>
      </c>
      <c r="AY347" s="6">
        <v>752.33837567842602</v>
      </c>
      <c r="AZ347" s="14">
        <v>2.3236531806687899</v>
      </c>
      <c r="BA347" s="5">
        <v>3.2503644308073398</v>
      </c>
      <c r="BB347" s="6">
        <v>3.2373575504531402</v>
      </c>
      <c r="BC347" s="5">
        <v>0.56819508856838796</v>
      </c>
    </row>
    <row r="348" spans="1:55" x14ac:dyDescent="0.25">
      <c r="A348" s="3" t="s">
        <v>235</v>
      </c>
      <c r="B348" s="3" t="s">
        <v>28</v>
      </c>
      <c r="C348" s="4" t="s">
        <v>248</v>
      </c>
      <c r="D348" s="4" t="str">
        <f t="shared" si="19"/>
        <v>A12-13</v>
      </c>
      <c r="E348" s="4" t="str">
        <f>VLOOKUP(D348,'Subject characteristics'!$A$1:$D$53,2,FALSE)</f>
        <v>F</v>
      </c>
      <c r="F348" s="4">
        <f>VLOOKUP(D348,'Subject characteristics'!$A$1:$D$53,3,FALSE)</f>
        <v>61</v>
      </c>
      <c r="G348" s="4">
        <f>VLOOKUP(D348,'Subject characteristics'!$A$1:$D$53,4,FALSE)</f>
        <v>20</v>
      </c>
      <c r="H348" s="4">
        <v>1</v>
      </c>
      <c r="I348" s="4" t="str">
        <f t="shared" si="18"/>
        <v>c</v>
      </c>
      <c r="J348" s="4" t="str">
        <f t="shared" si="20"/>
        <v>control</v>
      </c>
      <c r="K348" s="5">
        <v>33.865952524982703</v>
      </c>
      <c r="L348" s="6">
        <v>33.935619885260898</v>
      </c>
      <c r="M348" s="5">
        <v>0.29032776207809402</v>
      </c>
      <c r="N348" s="5">
        <v>6674474.7165398803</v>
      </c>
      <c r="O348" s="6">
        <v>6586393.3884753203</v>
      </c>
      <c r="P348" s="14">
        <v>1.8912597744114401</v>
      </c>
      <c r="Q348" s="5">
        <v>0.101151326851091</v>
      </c>
      <c r="R348" s="6">
        <v>0.11587009373608</v>
      </c>
      <c r="S348" s="5">
        <v>17.9644972045771</v>
      </c>
      <c r="T348" s="5" t="s">
        <v>224</v>
      </c>
      <c r="U348" s="6" t="s">
        <v>224</v>
      </c>
      <c r="V348" s="14" t="s">
        <v>224</v>
      </c>
      <c r="W348" s="5">
        <v>0.197434342593134</v>
      </c>
      <c r="X348" s="6">
        <v>0.196818264155391</v>
      </c>
      <c r="Y348" s="14">
        <v>0.44267562559839502</v>
      </c>
      <c r="Z348" s="5">
        <v>5.0016830398472503E-2</v>
      </c>
      <c r="AA348" s="6">
        <v>4.7732631101238897E-2</v>
      </c>
      <c r="AB348" s="5">
        <v>6.7675834136597999</v>
      </c>
      <c r="AC348" s="5">
        <v>1.0516557953574499</v>
      </c>
      <c r="AD348" s="6">
        <v>1.05891314982719</v>
      </c>
      <c r="AE348" s="14">
        <v>0.96924371179328594</v>
      </c>
      <c r="AF348" s="5">
        <v>9.4527269163859504</v>
      </c>
      <c r="AG348" s="6">
        <v>9.4971459786971906</v>
      </c>
      <c r="AH348" s="5">
        <v>0.66144124234117996</v>
      </c>
      <c r="AI348" s="5">
        <v>0.32332690224018801</v>
      </c>
      <c r="AJ348" s="6">
        <v>0.32857697543304198</v>
      </c>
      <c r="AK348" s="14">
        <v>2.2596606785975499</v>
      </c>
      <c r="AL348" s="5">
        <v>0.18136853121259</v>
      </c>
      <c r="AM348" s="6">
        <v>0.18642843823311001</v>
      </c>
      <c r="AN348" s="5">
        <v>3.8383570664361399</v>
      </c>
      <c r="AO348" s="5">
        <v>0.425326986967895</v>
      </c>
      <c r="AP348" s="6">
        <v>0.42784849765820998</v>
      </c>
      <c r="AQ348" s="5">
        <v>0.83346199307214697</v>
      </c>
      <c r="AR348" s="5">
        <v>15.1160463870239</v>
      </c>
      <c r="AS348" s="6">
        <v>14.962972779152199</v>
      </c>
      <c r="AT348" s="5">
        <v>1.4467631231360301</v>
      </c>
      <c r="AU348" s="5">
        <v>18.450255956737301</v>
      </c>
      <c r="AV348" s="17">
        <v>17.809793389874098</v>
      </c>
      <c r="AW348" s="18">
        <v>5.0856898135899096</v>
      </c>
      <c r="AX348" s="5">
        <v>832.43347623478303</v>
      </c>
      <c r="AY348" s="6">
        <v>826.36079837981799</v>
      </c>
      <c r="AZ348" s="14">
        <v>1.0392631643771499</v>
      </c>
      <c r="BA348" s="5">
        <v>3.4285147825404798</v>
      </c>
      <c r="BB348" s="6">
        <v>3.4322219960404898</v>
      </c>
      <c r="BC348" s="5">
        <v>0.152752112665689</v>
      </c>
    </row>
    <row r="349" spans="1:55" x14ac:dyDescent="0.25">
      <c r="A349" s="3" t="s">
        <v>235</v>
      </c>
      <c r="B349" s="3" t="s">
        <v>28</v>
      </c>
      <c r="C349" s="4" t="s">
        <v>248</v>
      </c>
      <c r="D349" s="4" t="str">
        <f t="shared" si="19"/>
        <v>A12-13</v>
      </c>
      <c r="E349" s="4" t="str">
        <f>VLOOKUP(D349,'Subject characteristics'!$A$1:$D$53,2,FALSE)</f>
        <v>F</v>
      </c>
      <c r="F349" s="4">
        <f>VLOOKUP(D349,'Subject characteristics'!$A$1:$D$53,3,FALSE)</f>
        <v>61</v>
      </c>
      <c r="G349" s="4">
        <f>VLOOKUP(D349,'Subject characteristics'!$A$1:$D$53,4,FALSE)</f>
        <v>20</v>
      </c>
      <c r="H349" s="4">
        <v>2</v>
      </c>
      <c r="I349" s="4" t="str">
        <f t="shared" si="18"/>
        <v>c</v>
      </c>
      <c r="J349" s="4" t="str">
        <f t="shared" si="20"/>
        <v>control</v>
      </c>
      <c r="K349" s="5">
        <v>34.005287245539201</v>
      </c>
      <c r="L349" s="6">
        <v>33.935619885260898</v>
      </c>
      <c r="M349" s="5">
        <v>0.29032776207809402</v>
      </c>
      <c r="N349" s="5">
        <v>6498312.0604107697</v>
      </c>
      <c r="O349" s="6">
        <v>6586393.3884753203</v>
      </c>
      <c r="P349" s="14">
        <v>1.8912597744114401</v>
      </c>
      <c r="Q349" s="5">
        <v>0.130588860621069</v>
      </c>
      <c r="R349" s="6">
        <v>0.11587009373608</v>
      </c>
      <c r="S349" s="5">
        <v>17.9644972045771</v>
      </c>
      <c r="T349" s="5" t="s">
        <v>224</v>
      </c>
      <c r="U349" s="6" t="s">
        <v>224</v>
      </c>
      <c r="V349" s="14" t="s">
        <v>224</v>
      </c>
      <c r="W349" s="5">
        <v>0.196202185717648</v>
      </c>
      <c r="X349" s="6">
        <v>0.196818264155391</v>
      </c>
      <c r="Y349" s="14">
        <v>0.44267562559839502</v>
      </c>
      <c r="Z349" s="5">
        <v>4.5448431804005297E-2</v>
      </c>
      <c r="AA349" s="6">
        <v>4.7732631101238897E-2</v>
      </c>
      <c r="AB349" s="5">
        <v>6.7675834136597999</v>
      </c>
      <c r="AC349" s="5">
        <v>1.0661705042969201</v>
      </c>
      <c r="AD349" s="6">
        <v>1.05891314982719</v>
      </c>
      <c r="AE349" s="14">
        <v>0.96924371179328594</v>
      </c>
      <c r="AF349" s="5">
        <v>9.5415650410084307</v>
      </c>
      <c r="AG349" s="6">
        <v>9.4971459786971906</v>
      </c>
      <c r="AH349" s="5">
        <v>0.66144124234117996</v>
      </c>
      <c r="AI349" s="5">
        <v>0.33382704862589602</v>
      </c>
      <c r="AJ349" s="6">
        <v>0.32857697543304198</v>
      </c>
      <c r="AK349" s="14">
        <v>2.2596606785975499</v>
      </c>
      <c r="AL349" s="5">
        <v>0.19148834525363101</v>
      </c>
      <c r="AM349" s="6">
        <v>0.18642843823311001</v>
      </c>
      <c r="AN349" s="5">
        <v>3.8383570664361399</v>
      </c>
      <c r="AO349" s="5">
        <v>0.43037000834852401</v>
      </c>
      <c r="AP349" s="6">
        <v>0.42784849765820998</v>
      </c>
      <c r="AQ349" s="5">
        <v>0.83346199307214697</v>
      </c>
      <c r="AR349" s="5">
        <v>14.809899171280399</v>
      </c>
      <c r="AS349" s="6">
        <v>14.962972779152199</v>
      </c>
      <c r="AT349" s="5">
        <v>1.4467631231360301</v>
      </c>
      <c r="AU349" s="5">
        <v>17.169330823010899</v>
      </c>
      <c r="AV349" s="17">
        <v>17.809793389874098</v>
      </c>
      <c r="AW349" s="18">
        <v>5.0856898135899096</v>
      </c>
      <c r="AX349" s="5">
        <v>820.28812052485296</v>
      </c>
      <c r="AY349" s="6">
        <v>826.36079837981799</v>
      </c>
      <c r="AZ349" s="14">
        <v>1.0392631643771499</v>
      </c>
      <c r="BA349" s="5">
        <v>3.4359292095404999</v>
      </c>
      <c r="BB349" s="6">
        <v>3.4322219960404898</v>
      </c>
      <c r="BC349" s="5">
        <v>0.152752112665689</v>
      </c>
    </row>
    <row r="350" spans="1:55" x14ac:dyDescent="0.25">
      <c r="A350" s="3" t="s">
        <v>235</v>
      </c>
      <c r="B350" s="3" t="s">
        <v>38</v>
      </c>
      <c r="C350" s="4" t="s">
        <v>253</v>
      </c>
      <c r="D350" s="4" t="str">
        <f t="shared" si="19"/>
        <v>A12-13</v>
      </c>
      <c r="E350" s="4" t="str">
        <f>VLOOKUP(D350,'Subject characteristics'!$A$1:$D$53,2,FALSE)</f>
        <v>F</v>
      </c>
      <c r="F350" s="4">
        <f>VLOOKUP(D350,'Subject characteristics'!$A$1:$D$53,3,FALSE)</f>
        <v>61</v>
      </c>
      <c r="G350" s="4">
        <f>VLOOKUP(D350,'Subject characteristics'!$A$1:$D$53,4,FALSE)</f>
        <v>20</v>
      </c>
      <c r="H350" s="4">
        <v>1</v>
      </c>
      <c r="I350" s="4" t="str">
        <f t="shared" si="18"/>
        <v>d</v>
      </c>
      <c r="J350" s="4" t="str">
        <f t="shared" si="20"/>
        <v>control</v>
      </c>
      <c r="K350" s="5">
        <v>30.849424014778201</v>
      </c>
      <c r="L350" s="6">
        <v>30.510095943057401</v>
      </c>
      <c r="M350" s="5">
        <v>1.5728641496807201</v>
      </c>
      <c r="N350" s="5">
        <v>10086978.2024891</v>
      </c>
      <c r="O350" s="6">
        <v>10068925.770625399</v>
      </c>
      <c r="P350" s="14">
        <v>0.253552310912534</v>
      </c>
      <c r="Q350" s="5">
        <v>0.102783043999139</v>
      </c>
      <c r="R350" s="6">
        <v>0.11832536925117799</v>
      </c>
      <c r="S350" s="5">
        <v>18.576039357704001</v>
      </c>
      <c r="T350" s="5" t="s">
        <v>224</v>
      </c>
      <c r="U350" s="6" t="s">
        <v>224</v>
      </c>
      <c r="V350" s="14" t="s">
        <v>224</v>
      </c>
      <c r="W350" s="5">
        <v>0.178195332160831</v>
      </c>
      <c r="X350" s="6">
        <v>0.17127685553977501</v>
      </c>
      <c r="Y350" s="14">
        <v>5.7125076459537496</v>
      </c>
      <c r="Z350" s="5">
        <v>4.3075145054235001E-2</v>
      </c>
      <c r="AA350" s="6">
        <v>4.8466788814909401E-2</v>
      </c>
      <c r="AB350" s="5">
        <v>15.7322899170171</v>
      </c>
      <c r="AC350" s="5">
        <v>1.2339963583489899</v>
      </c>
      <c r="AD350" s="6">
        <v>1.2218646459328399</v>
      </c>
      <c r="AE350" s="14">
        <v>1.40415162111692</v>
      </c>
      <c r="AF350" s="5">
        <v>10.6136261703082</v>
      </c>
      <c r="AG350" s="6">
        <v>10.557667760372899</v>
      </c>
      <c r="AH350" s="5">
        <v>0.74957030336154196</v>
      </c>
      <c r="AI350" s="5">
        <v>0.29820087771031301</v>
      </c>
      <c r="AJ350" s="6">
        <v>0.30026349591934298</v>
      </c>
      <c r="AK350" s="14">
        <v>0.97147428337167696</v>
      </c>
      <c r="AL350" s="5">
        <v>0.23973434191222501</v>
      </c>
      <c r="AM350" s="6">
        <v>0.25062437218244499</v>
      </c>
      <c r="AN350" s="5">
        <v>6.1449843719057604</v>
      </c>
      <c r="AO350" s="5">
        <v>1.204759151203</v>
      </c>
      <c r="AP350" s="6">
        <v>1.2665678591124101</v>
      </c>
      <c r="AQ350" s="5">
        <v>6.9013841121391097</v>
      </c>
      <c r="AR350" s="5">
        <v>12.689052230348</v>
      </c>
      <c r="AS350" s="6">
        <v>12.7763531389242</v>
      </c>
      <c r="AT350" s="5">
        <v>0.96633309656876198</v>
      </c>
      <c r="AU350" s="5">
        <v>19.2680631449911</v>
      </c>
      <c r="AV350" s="17">
        <v>17.997068701635602</v>
      </c>
      <c r="AW350" s="18">
        <v>9.9875019054117509</v>
      </c>
      <c r="AX350" s="5">
        <v>799.10224176105601</v>
      </c>
      <c r="AY350" s="6">
        <v>764.96044654004697</v>
      </c>
      <c r="AZ350" s="14">
        <v>6.3119328670790598</v>
      </c>
      <c r="BA350" s="5">
        <v>3.3765950011345098</v>
      </c>
      <c r="BB350" s="6">
        <v>3.3292679605208502</v>
      </c>
      <c r="BC350" s="5">
        <v>2.01036814989043</v>
      </c>
    </row>
    <row r="351" spans="1:55" x14ac:dyDescent="0.25">
      <c r="A351" s="3" t="s">
        <v>235</v>
      </c>
      <c r="B351" s="3" t="s">
        <v>38</v>
      </c>
      <c r="C351" s="4" t="s">
        <v>253</v>
      </c>
      <c r="D351" s="4" t="str">
        <f t="shared" si="19"/>
        <v>A12-13</v>
      </c>
      <c r="E351" s="4" t="str">
        <f>VLOOKUP(D351,'Subject characteristics'!$A$1:$D$53,2,FALSE)</f>
        <v>F</v>
      </c>
      <c r="F351" s="4">
        <f>VLOOKUP(D351,'Subject characteristics'!$A$1:$D$53,3,FALSE)</f>
        <v>61</v>
      </c>
      <c r="G351" s="4">
        <f>VLOOKUP(D351,'Subject characteristics'!$A$1:$D$53,4,FALSE)</f>
        <v>20</v>
      </c>
      <c r="H351" s="4">
        <v>2</v>
      </c>
      <c r="I351" s="4" t="str">
        <f t="shared" si="18"/>
        <v>d</v>
      </c>
      <c r="J351" s="4" t="str">
        <f t="shared" si="20"/>
        <v>control</v>
      </c>
      <c r="K351" s="5">
        <v>30.170767871336501</v>
      </c>
      <c r="L351" s="6">
        <v>30.510095943057401</v>
      </c>
      <c r="M351" s="5">
        <v>1.5728641496807201</v>
      </c>
      <c r="N351" s="5">
        <v>10050873.3387616</v>
      </c>
      <c r="O351" s="6">
        <v>10068925.770625399</v>
      </c>
      <c r="P351" s="14">
        <v>0.253552310912534</v>
      </c>
      <c r="Q351" s="5">
        <v>0.13386769450321701</v>
      </c>
      <c r="R351" s="6">
        <v>0.11832536925117799</v>
      </c>
      <c r="S351" s="5">
        <v>18.576039357704001</v>
      </c>
      <c r="T351" s="5" t="s">
        <v>224</v>
      </c>
      <c r="U351" s="6" t="s">
        <v>224</v>
      </c>
      <c r="V351" s="14" t="s">
        <v>224</v>
      </c>
      <c r="W351" s="5">
        <v>0.16435837891871899</v>
      </c>
      <c r="X351" s="6">
        <v>0.17127685553977501</v>
      </c>
      <c r="Y351" s="14">
        <v>5.7125076459537496</v>
      </c>
      <c r="Z351" s="5">
        <v>5.3858432575583801E-2</v>
      </c>
      <c r="AA351" s="6">
        <v>4.8466788814909401E-2</v>
      </c>
      <c r="AB351" s="5">
        <v>15.7322899170171</v>
      </c>
      <c r="AC351" s="5">
        <v>1.2097329335167</v>
      </c>
      <c r="AD351" s="6">
        <v>1.2218646459328399</v>
      </c>
      <c r="AE351" s="14">
        <v>1.40415162111692</v>
      </c>
      <c r="AF351" s="5">
        <v>10.501709350437601</v>
      </c>
      <c r="AG351" s="6">
        <v>10.557667760372899</v>
      </c>
      <c r="AH351" s="5">
        <v>0.74957030336154196</v>
      </c>
      <c r="AI351" s="5">
        <v>0.30232611412837401</v>
      </c>
      <c r="AJ351" s="6">
        <v>0.30026349591934298</v>
      </c>
      <c r="AK351" s="14">
        <v>0.97147428337167696</v>
      </c>
      <c r="AL351" s="5">
        <v>0.261514402452665</v>
      </c>
      <c r="AM351" s="6">
        <v>0.25062437218244499</v>
      </c>
      <c r="AN351" s="5">
        <v>6.1449843719057604</v>
      </c>
      <c r="AO351" s="5">
        <v>1.3283765670218199</v>
      </c>
      <c r="AP351" s="6">
        <v>1.2665678591124101</v>
      </c>
      <c r="AQ351" s="5">
        <v>6.9013841121391097</v>
      </c>
      <c r="AR351" s="5">
        <v>12.8636540475004</v>
      </c>
      <c r="AS351" s="6">
        <v>12.7763531389242</v>
      </c>
      <c r="AT351" s="5">
        <v>0.96633309656876198</v>
      </c>
      <c r="AU351" s="5">
        <v>16.7260742582802</v>
      </c>
      <c r="AV351" s="17">
        <v>17.997068701635602</v>
      </c>
      <c r="AW351" s="18">
        <v>9.9875019054117509</v>
      </c>
      <c r="AX351" s="5">
        <v>730.81865131903703</v>
      </c>
      <c r="AY351" s="6">
        <v>764.96044654004697</v>
      </c>
      <c r="AZ351" s="14">
        <v>6.3119328670790598</v>
      </c>
      <c r="BA351" s="5">
        <v>3.2819409199071901</v>
      </c>
      <c r="BB351" s="6">
        <v>3.3292679605208502</v>
      </c>
      <c r="BC351" s="5">
        <v>2.01036814989043</v>
      </c>
    </row>
    <row r="352" spans="1:55" x14ac:dyDescent="0.25">
      <c r="A352" s="3" t="s">
        <v>235</v>
      </c>
      <c r="B352" s="3" t="s">
        <v>48</v>
      </c>
      <c r="C352" s="4" t="s">
        <v>258</v>
      </c>
      <c r="D352" s="4" t="str">
        <f t="shared" si="19"/>
        <v>A12-13</v>
      </c>
      <c r="E352" s="4" t="str">
        <f>VLOOKUP(D352,'Subject characteristics'!$A$1:$D$53,2,FALSE)</f>
        <v>F</v>
      </c>
      <c r="F352" s="4">
        <f>VLOOKUP(D352,'Subject characteristics'!$A$1:$D$53,3,FALSE)</f>
        <v>61</v>
      </c>
      <c r="G352" s="4">
        <f>VLOOKUP(D352,'Subject characteristics'!$A$1:$D$53,4,FALSE)</f>
        <v>20</v>
      </c>
      <c r="H352" s="4">
        <v>1</v>
      </c>
      <c r="I352" s="4" t="str">
        <f t="shared" si="18"/>
        <v>e</v>
      </c>
      <c r="J352" s="4" t="str">
        <f t="shared" si="20"/>
        <v>control</v>
      </c>
      <c r="K352" s="5">
        <v>22.151753215762799</v>
      </c>
      <c r="L352" s="6">
        <v>21.1685757716442</v>
      </c>
      <c r="M352" s="5">
        <v>6.5683345478271598</v>
      </c>
      <c r="N352" s="5">
        <v>4928433.1925301198</v>
      </c>
      <c r="O352" s="6">
        <v>4958375.4840196799</v>
      </c>
      <c r="P352" s="14">
        <v>0.85400540660018898</v>
      </c>
      <c r="Q352" s="5">
        <v>0.114217825345863</v>
      </c>
      <c r="R352" s="6">
        <v>0.12896531205126499</v>
      </c>
      <c r="S352" s="5">
        <v>16.1718646494685</v>
      </c>
      <c r="T352" s="5">
        <v>4.1575474172135696</v>
      </c>
      <c r="U352" s="6" t="s">
        <v>224</v>
      </c>
      <c r="V352" s="14" t="s">
        <v>224</v>
      </c>
      <c r="W352" s="5">
        <v>0.15767912125351899</v>
      </c>
      <c r="X352" s="6">
        <v>0.15557500731624699</v>
      </c>
      <c r="Y352" s="14">
        <v>1.91268926686913</v>
      </c>
      <c r="Z352" s="5">
        <v>4.3440159704265201E-2</v>
      </c>
      <c r="AA352" s="6">
        <v>4.4261682676481201E-2</v>
      </c>
      <c r="AB352" s="5">
        <v>2.6248638977438299</v>
      </c>
      <c r="AC352" s="5">
        <v>0.94875646038625105</v>
      </c>
      <c r="AD352" s="6">
        <v>0.94921332935430902</v>
      </c>
      <c r="AE352" s="14">
        <v>6.8067974908680301E-2</v>
      </c>
      <c r="AF352" s="5">
        <v>9.0824589523751094</v>
      </c>
      <c r="AG352" s="6">
        <v>9.13792414428511</v>
      </c>
      <c r="AH352" s="5">
        <v>0.85839656140945797</v>
      </c>
      <c r="AI352" s="5">
        <v>0.29182545718233099</v>
      </c>
      <c r="AJ352" s="6">
        <v>0.292763022544894</v>
      </c>
      <c r="AK352" s="14">
        <v>0.45289792400052997</v>
      </c>
      <c r="AL352" s="5">
        <v>0.236622504313207</v>
      </c>
      <c r="AM352" s="6">
        <v>0.24090115777937299</v>
      </c>
      <c r="AN352" s="5">
        <v>2.5117894062127499</v>
      </c>
      <c r="AO352" s="5">
        <v>0.48068600223690799</v>
      </c>
      <c r="AP352" s="6">
        <v>0.52573557752451705</v>
      </c>
      <c r="AQ352" s="5">
        <v>12.1182060097338</v>
      </c>
      <c r="AR352" s="5">
        <v>10.3422752873579</v>
      </c>
      <c r="AS352" s="6">
        <v>10.566496142539799</v>
      </c>
      <c r="AT352" s="5">
        <v>3.00095859675401</v>
      </c>
      <c r="AU352" s="5">
        <v>13.8506131124016</v>
      </c>
      <c r="AV352" s="17">
        <v>14.353129894075</v>
      </c>
      <c r="AW352" s="18">
        <v>4.9512967081552697</v>
      </c>
      <c r="AX352" s="5">
        <v>815.69998733212196</v>
      </c>
      <c r="AY352" s="6">
        <v>817.69496452214401</v>
      </c>
      <c r="AZ352" s="14">
        <v>0.345033774349154</v>
      </c>
      <c r="BA352" s="5">
        <v>3.1285813347778499</v>
      </c>
      <c r="BB352" s="6">
        <v>3.1602012478929198</v>
      </c>
      <c r="BC352" s="5">
        <v>1.4150146291543</v>
      </c>
    </row>
    <row r="353" spans="1:55" x14ac:dyDescent="0.25">
      <c r="A353" s="3" t="s">
        <v>235</v>
      </c>
      <c r="B353" s="3" t="s">
        <v>48</v>
      </c>
      <c r="C353" s="4" t="s">
        <v>258</v>
      </c>
      <c r="D353" s="4" t="str">
        <f t="shared" si="19"/>
        <v>A12-13</v>
      </c>
      <c r="E353" s="4" t="str">
        <f>VLOOKUP(D353,'Subject characteristics'!$A$1:$D$53,2,FALSE)</f>
        <v>F</v>
      </c>
      <c r="F353" s="4">
        <f>VLOOKUP(D353,'Subject characteristics'!$A$1:$D$53,3,FALSE)</f>
        <v>61</v>
      </c>
      <c r="G353" s="4">
        <f>VLOOKUP(D353,'Subject characteristics'!$A$1:$D$53,4,FALSE)</f>
        <v>20</v>
      </c>
      <c r="H353" s="4">
        <v>2</v>
      </c>
      <c r="I353" s="4" t="str">
        <f t="shared" si="18"/>
        <v>e</v>
      </c>
      <c r="J353" s="4" t="str">
        <f t="shared" si="20"/>
        <v>control</v>
      </c>
      <c r="K353" s="5">
        <v>20.185398327525601</v>
      </c>
      <c r="L353" s="6">
        <v>21.1685757716442</v>
      </c>
      <c r="M353" s="5">
        <v>6.5683345478271598</v>
      </c>
      <c r="N353" s="5">
        <v>4988317.7755092401</v>
      </c>
      <c r="O353" s="6">
        <v>4958375.4840196799</v>
      </c>
      <c r="P353" s="14">
        <v>0.85400540660018898</v>
      </c>
      <c r="Q353" s="5">
        <v>0.14371279875666601</v>
      </c>
      <c r="R353" s="6">
        <v>0.12896531205126499</v>
      </c>
      <c r="S353" s="5">
        <v>16.1718646494685</v>
      </c>
      <c r="T353" s="5" t="s">
        <v>224</v>
      </c>
      <c r="U353" s="6" t="s">
        <v>224</v>
      </c>
      <c r="V353" s="14" t="s">
        <v>224</v>
      </c>
      <c r="W353" s="5">
        <v>0.15347089337897399</v>
      </c>
      <c r="X353" s="6">
        <v>0.15557500731624699</v>
      </c>
      <c r="Y353" s="14">
        <v>1.91268926686913</v>
      </c>
      <c r="Z353" s="5">
        <v>4.5083205648697097E-2</v>
      </c>
      <c r="AA353" s="6">
        <v>4.4261682676481201E-2</v>
      </c>
      <c r="AB353" s="5">
        <v>2.6248638977438299</v>
      </c>
      <c r="AC353" s="5">
        <v>0.94967019832236699</v>
      </c>
      <c r="AD353" s="6">
        <v>0.94921332935430902</v>
      </c>
      <c r="AE353" s="14">
        <v>6.8067974908680301E-2</v>
      </c>
      <c r="AF353" s="5">
        <v>9.1933893361951107</v>
      </c>
      <c r="AG353" s="6">
        <v>9.13792414428511</v>
      </c>
      <c r="AH353" s="5">
        <v>0.85839656140945797</v>
      </c>
      <c r="AI353" s="5">
        <v>0.29370058790745601</v>
      </c>
      <c r="AJ353" s="6">
        <v>0.292763022544894</v>
      </c>
      <c r="AK353" s="14">
        <v>0.45289792400052997</v>
      </c>
      <c r="AL353" s="5">
        <v>0.245179811245539</v>
      </c>
      <c r="AM353" s="6">
        <v>0.24090115777937299</v>
      </c>
      <c r="AN353" s="5">
        <v>2.5117894062127499</v>
      </c>
      <c r="AO353" s="5">
        <v>0.57078515281212705</v>
      </c>
      <c r="AP353" s="6">
        <v>0.52573557752451705</v>
      </c>
      <c r="AQ353" s="5">
        <v>12.1182060097338</v>
      </c>
      <c r="AR353" s="5">
        <v>10.7907169977218</v>
      </c>
      <c r="AS353" s="6">
        <v>10.566496142539799</v>
      </c>
      <c r="AT353" s="5">
        <v>3.00095859675401</v>
      </c>
      <c r="AU353" s="5">
        <v>14.8556466757484</v>
      </c>
      <c r="AV353" s="17">
        <v>14.353129894075</v>
      </c>
      <c r="AW353" s="18">
        <v>4.9512967081552697</v>
      </c>
      <c r="AX353" s="5">
        <v>819.68994171216605</v>
      </c>
      <c r="AY353" s="6">
        <v>817.69496452214401</v>
      </c>
      <c r="AZ353" s="14">
        <v>0.345033774349154</v>
      </c>
      <c r="BA353" s="5">
        <v>3.1918211610079998</v>
      </c>
      <c r="BB353" s="6">
        <v>3.1602012478929198</v>
      </c>
      <c r="BC353" s="5">
        <v>1.4150146291543</v>
      </c>
    </row>
    <row r="354" spans="1:55" x14ac:dyDescent="0.25">
      <c r="A354" s="3" t="s">
        <v>235</v>
      </c>
      <c r="B354" s="3" t="s">
        <v>58</v>
      </c>
      <c r="C354" s="4" t="s">
        <v>263</v>
      </c>
      <c r="D354" s="4" t="str">
        <f t="shared" si="19"/>
        <v>A12-13</v>
      </c>
      <c r="E354" s="4" t="str">
        <f>VLOOKUP(D354,'Subject characteristics'!$A$1:$D$53,2,FALSE)</f>
        <v>F</v>
      </c>
      <c r="F354" s="4">
        <f>VLOOKUP(D354,'Subject characteristics'!$A$1:$D$53,3,FALSE)</f>
        <v>61</v>
      </c>
      <c r="G354" s="4">
        <f>VLOOKUP(D354,'Subject characteristics'!$A$1:$D$53,4,FALSE)</f>
        <v>20</v>
      </c>
      <c r="H354" s="4">
        <v>1</v>
      </c>
      <c r="I354" s="4" t="str">
        <f t="shared" si="18"/>
        <v>f</v>
      </c>
      <c r="J354" s="4" t="str">
        <f t="shared" si="20"/>
        <v>control</v>
      </c>
      <c r="K354" s="5">
        <v>30.8982855264981</v>
      </c>
      <c r="L354" s="6">
        <v>29.8997946650926</v>
      </c>
      <c r="M354" s="5">
        <v>4.7227057373535599</v>
      </c>
      <c r="N354" s="5">
        <v>5338239.27241302</v>
      </c>
      <c r="O354" s="6">
        <v>5454167.2818776099</v>
      </c>
      <c r="P354" s="14">
        <v>3.0059027303487098</v>
      </c>
      <c r="Q354" s="5">
        <v>0.146997260884067</v>
      </c>
      <c r="R354" s="6">
        <v>0.13551648192874899</v>
      </c>
      <c r="S354" s="5">
        <v>11.9810321771447</v>
      </c>
      <c r="T354" s="5">
        <v>0.31021907758427197</v>
      </c>
      <c r="U354" s="6" t="s">
        <v>224</v>
      </c>
      <c r="V354" s="14" t="s">
        <v>224</v>
      </c>
      <c r="W354" s="5">
        <v>0.15767912125351899</v>
      </c>
      <c r="X354" s="6">
        <v>0.160647810555297</v>
      </c>
      <c r="Y354" s="14">
        <v>2.6133942682037001</v>
      </c>
      <c r="Z354" s="5">
        <v>4.9285515202349903E-2</v>
      </c>
      <c r="AA354" s="6">
        <v>4.6636635099594197E-2</v>
      </c>
      <c r="AB354" s="5">
        <v>8.0324881038639599</v>
      </c>
      <c r="AC354" s="5">
        <v>1.45991312772718</v>
      </c>
      <c r="AD354" s="6">
        <v>1.46035719813817</v>
      </c>
      <c r="AE354" s="14">
        <v>4.3003889641728903E-2</v>
      </c>
      <c r="AF354" s="5">
        <v>9.5400245136388602</v>
      </c>
      <c r="AG354" s="6">
        <v>9.6375887378106295</v>
      </c>
      <c r="AH354" s="5">
        <v>1.43165113992473</v>
      </c>
      <c r="AI354" s="5">
        <v>0.33157703059931698</v>
      </c>
      <c r="AJ354" s="6">
        <v>0.33382704505015698</v>
      </c>
      <c r="AK354" s="14">
        <v>0.95318848460442895</v>
      </c>
      <c r="AL354" s="5">
        <v>0.22573024255406501</v>
      </c>
      <c r="AM354" s="6">
        <v>0.21600331751254101</v>
      </c>
      <c r="AN354" s="5">
        <v>6.3683972414500802</v>
      </c>
      <c r="AO354" s="5">
        <v>0.76679320838593901</v>
      </c>
      <c r="AP354" s="6">
        <v>0.79760524625218898</v>
      </c>
      <c r="AQ354" s="5">
        <v>5.46320401471207</v>
      </c>
      <c r="AR354" s="5">
        <v>23.904724318594599</v>
      </c>
      <c r="AS354" s="6">
        <v>23.650146203469301</v>
      </c>
      <c r="AT354" s="5">
        <v>1.5223069658688999</v>
      </c>
      <c r="AU354" s="5">
        <v>16.273765732387499</v>
      </c>
      <c r="AV354" s="17">
        <v>17.970520720130899</v>
      </c>
      <c r="AW354" s="18">
        <v>13.3528346399162</v>
      </c>
      <c r="AX354" s="5">
        <v>839.58565226018902</v>
      </c>
      <c r="AY354" s="6">
        <v>799.11010481377195</v>
      </c>
      <c r="AZ354" s="14">
        <v>7.1631015298620904</v>
      </c>
      <c r="BA354" s="5">
        <v>3.1620678085511198</v>
      </c>
      <c r="BB354" s="6">
        <v>3.2233971399450398</v>
      </c>
      <c r="BC354" s="5">
        <v>2.6907256060308802</v>
      </c>
    </row>
    <row r="355" spans="1:55" x14ac:dyDescent="0.25">
      <c r="A355" s="3" t="s">
        <v>235</v>
      </c>
      <c r="B355" s="3" t="s">
        <v>58</v>
      </c>
      <c r="C355" s="4" t="s">
        <v>263</v>
      </c>
      <c r="D355" s="4" t="str">
        <f t="shared" si="19"/>
        <v>A12-13</v>
      </c>
      <c r="E355" s="4" t="str">
        <f>VLOOKUP(D355,'Subject characteristics'!$A$1:$D$53,2,FALSE)</f>
        <v>F</v>
      </c>
      <c r="F355" s="4">
        <f>VLOOKUP(D355,'Subject characteristics'!$A$1:$D$53,3,FALSE)</f>
        <v>61</v>
      </c>
      <c r="G355" s="4">
        <f>VLOOKUP(D355,'Subject characteristics'!$A$1:$D$53,4,FALSE)</f>
        <v>20</v>
      </c>
      <c r="H355" s="4">
        <v>2</v>
      </c>
      <c r="I355" s="4" t="str">
        <f t="shared" si="18"/>
        <v>f</v>
      </c>
      <c r="J355" s="4" t="str">
        <f t="shared" si="20"/>
        <v>control</v>
      </c>
      <c r="K355" s="5">
        <v>28.9013038036871</v>
      </c>
      <c r="L355" s="6">
        <v>29.8997946650926</v>
      </c>
      <c r="M355" s="5">
        <v>4.7227057373535599</v>
      </c>
      <c r="N355" s="5">
        <v>5570095.2913421998</v>
      </c>
      <c r="O355" s="6">
        <v>5454167.2818776099</v>
      </c>
      <c r="P355" s="14">
        <v>3.0059027303487098</v>
      </c>
      <c r="Q355" s="5">
        <v>0.124035702973431</v>
      </c>
      <c r="R355" s="6">
        <v>0.13551648192874899</v>
      </c>
      <c r="S355" s="5">
        <v>11.9810321771447</v>
      </c>
      <c r="T355" s="5" t="s">
        <v>224</v>
      </c>
      <c r="U355" s="6" t="s">
        <v>224</v>
      </c>
      <c r="V355" s="14" t="s">
        <v>224</v>
      </c>
      <c r="W355" s="5">
        <v>0.16361649985707599</v>
      </c>
      <c r="X355" s="6">
        <v>0.160647810555297</v>
      </c>
      <c r="Y355" s="14">
        <v>2.6133942682037001</v>
      </c>
      <c r="Z355" s="5">
        <v>4.3987754996838498E-2</v>
      </c>
      <c r="AA355" s="6">
        <v>4.6636635099594197E-2</v>
      </c>
      <c r="AB355" s="5">
        <v>8.0324881038639599</v>
      </c>
      <c r="AC355" s="5">
        <v>1.46080126854915</v>
      </c>
      <c r="AD355" s="6">
        <v>1.46035719813817</v>
      </c>
      <c r="AE355" s="14">
        <v>4.3003889641728903E-2</v>
      </c>
      <c r="AF355" s="5">
        <v>9.7351529619824007</v>
      </c>
      <c r="AG355" s="6">
        <v>9.6375887378106295</v>
      </c>
      <c r="AH355" s="5">
        <v>1.43165113992473</v>
      </c>
      <c r="AI355" s="5">
        <v>0.33607705950099698</v>
      </c>
      <c r="AJ355" s="6">
        <v>0.33382704505015698</v>
      </c>
      <c r="AK355" s="14">
        <v>0.95318848460442895</v>
      </c>
      <c r="AL355" s="5">
        <v>0.20627639247101701</v>
      </c>
      <c r="AM355" s="6">
        <v>0.21600331751254101</v>
      </c>
      <c r="AN355" s="5">
        <v>6.3683972414500802</v>
      </c>
      <c r="AO355" s="5">
        <v>0.82841728411843896</v>
      </c>
      <c r="AP355" s="6">
        <v>0.79760524625218898</v>
      </c>
      <c r="AQ355" s="5">
        <v>5.46320401471207</v>
      </c>
      <c r="AR355" s="5">
        <v>23.395568088344</v>
      </c>
      <c r="AS355" s="6">
        <v>23.650146203469301</v>
      </c>
      <c r="AT355" s="5">
        <v>1.5223069658688999</v>
      </c>
      <c r="AU355" s="5">
        <v>19.667275707874399</v>
      </c>
      <c r="AV355" s="17">
        <v>17.970520720130899</v>
      </c>
      <c r="AW355" s="18">
        <v>13.3528346399162</v>
      </c>
      <c r="AX355" s="5">
        <v>758.63455736735602</v>
      </c>
      <c r="AY355" s="6">
        <v>799.11010481377195</v>
      </c>
      <c r="AZ355" s="14">
        <v>7.1631015298620904</v>
      </c>
      <c r="BA355" s="5">
        <v>3.2847264713389701</v>
      </c>
      <c r="BB355" s="6">
        <v>3.2233971399450398</v>
      </c>
      <c r="BC355" s="5">
        <v>2.6907256060308802</v>
      </c>
    </row>
    <row r="356" spans="1:55" x14ac:dyDescent="0.25">
      <c r="A356" s="3" t="s">
        <v>235</v>
      </c>
      <c r="B356" s="3" t="s">
        <v>10</v>
      </c>
      <c r="C356" s="4" t="s">
        <v>239</v>
      </c>
      <c r="D356" s="4" t="str">
        <f t="shared" si="19"/>
        <v>A12-14</v>
      </c>
      <c r="E356" s="4" t="str">
        <f>VLOOKUP(D356,'Subject characteristics'!$A$1:$D$53,2,FALSE)</f>
        <v>F</v>
      </c>
      <c r="F356" s="4">
        <f>VLOOKUP(D356,'Subject characteristics'!$A$1:$D$53,3,FALSE)</f>
        <v>66</v>
      </c>
      <c r="G356" s="4">
        <f>VLOOKUP(D356,'Subject characteristics'!$A$1:$D$53,4,FALSE)</f>
        <v>14</v>
      </c>
      <c r="H356" s="4">
        <v>1</v>
      </c>
      <c r="I356" s="4" t="str">
        <f t="shared" si="18"/>
        <v>a</v>
      </c>
      <c r="J356" s="4" t="str">
        <f t="shared" si="20"/>
        <v>control</v>
      </c>
      <c r="K356" s="5">
        <v>33.700792898896303</v>
      </c>
      <c r="L356" s="6">
        <v>33.523649043189401</v>
      </c>
      <c r="M356" s="5">
        <v>0.74729109265216498</v>
      </c>
      <c r="N356" s="5">
        <v>452017.85096582997</v>
      </c>
      <c r="O356" s="6">
        <v>457314.28110604698</v>
      </c>
      <c r="P356" s="14">
        <v>1.6378852893770699</v>
      </c>
      <c r="Q356" s="5">
        <v>8.6488279994651404E-2</v>
      </c>
      <c r="R356" s="6">
        <v>0.123318209795091</v>
      </c>
      <c r="S356" s="5">
        <v>42.236573423809297</v>
      </c>
      <c r="T356" s="5" t="s">
        <v>224</v>
      </c>
      <c r="U356" s="6" t="s">
        <v>224</v>
      </c>
      <c r="V356" s="14" t="s">
        <v>224</v>
      </c>
      <c r="W356" s="5">
        <v>0.29755352294200399</v>
      </c>
      <c r="X356" s="6">
        <v>0.28666545201793903</v>
      </c>
      <c r="Y356" s="14">
        <v>5.3714381905805801</v>
      </c>
      <c r="Z356" s="5">
        <v>5.9169218285340303E-2</v>
      </c>
      <c r="AA356" s="6">
        <v>5.7978475976492902E-2</v>
      </c>
      <c r="AB356" s="5">
        <v>2.90446393097031</v>
      </c>
      <c r="AC356" s="5">
        <v>0.38946068158246799</v>
      </c>
      <c r="AD356" s="6">
        <v>0.35729566963320702</v>
      </c>
      <c r="AE356" s="14">
        <v>12.7312475349152</v>
      </c>
      <c r="AF356" s="5">
        <v>11.897398790821301</v>
      </c>
      <c r="AG356" s="6">
        <v>11.700821125369</v>
      </c>
      <c r="AH356" s="5">
        <v>2.37592556593843</v>
      </c>
      <c r="AI356" s="5">
        <v>0.34282704986851997</v>
      </c>
      <c r="AJ356" s="6">
        <v>0.336077027611414</v>
      </c>
      <c r="AK356" s="14">
        <v>2.8404122382791601</v>
      </c>
      <c r="AL356" s="5">
        <v>0.15645184102572199</v>
      </c>
      <c r="AM356" s="6">
        <v>0.13502647162478801</v>
      </c>
      <c r="AN356" s="5">
        <v>22.440079801427199</v>
      </c>
      <c r="AO356" s="5">
        <v>0.37983811992025401</v>
      </c>
      <c r="AP356" s="6">
        <v>0.36969817136950101</v>
      </c>
      <c r="AQ356" s="5">
        <v>3.8788541228429398</v>
      </c>
      <c r="AR356" s="5">
        <v>6.9558125041161301</v>
      </c>
      <c r="AS356" s="6">
        <v>6.7905921625979797</v>
      </c>
      <c r="AT356" s="5">
        <v>3.4408906051206101</v>
      </c>
      <c r="AU356" s="5">
        <v>12.787191109478499</v>
      </c>
      <c r="AV356" s="17">
        <v>10.934315265040601</v>
      </c>
      <c r="AW356" s="18">
        <v>23.964574690610199</v>
      </c>
      <c r="AX356" s="5">
        <v>770.35259090498403</v>
      </c>
      <c r="AY356" s="6">
        <v>786.93024241504702</v>
      </c>
      <c r="AZ356" s="14">
        <v>2.9792144632637498</v>
      </c>
      <c r="BA356" s="5">
        <v>3.42944162236267</v>
      </c>
      <c r="BB356" s="6">
        <v>3.3236437442840998</v>
      </c>
      <c r="BC356" s="5">
        <v>4.5017097366804997</v>
      </c>
    </row>
    <row r="357" spans="1:55" x14ac:dyDescent="0.25">
      <c r="A357" s="3" t="s">
        <v>235</v>
      </c>
      <c r="B357" s="3" t="s">
        <v>10</v>
      </c>
      <c r="C357" s="4" t="s">
        <v>239</v>
      </c>
      <c r="D357" s="4" t="str">
        <f t="shared" si="19"/>
        <v>A12-14</v>
      </c>
      <c r="E357" s="4" t="str">
        <f>VLOOKUP(D357,'Subject characteristics'!$A$1:$D$53,2,FALSE)</f>
        <v>F</v>
      </c>
      <c r="F357" s="4">
        <f>VLOOKUP(D357,'Subject characteristics'!$A$1:$D$53,3,FALSE)</f>
        <v>66</v>
      </c>
      <c r="G357" s="4">
        <f>VLOOKUP(D357,'Subject characteristics'!$A$1:$D$53,4,FALSE)</f>
        <v>14</v>
      </c>
      <c r="H357" s="4">
        <v>2</v>
      </c>
      <c r="I357" s="4" t="str">
        <f t="shared" si="18"/>
        <v>a</v>
      </c>
      <c r="J357" s="4" t="str">
        <f t="shared" si="20"/>
        <v>control</v>
      </c>
      <c r="K357" s="5">
        <v>33.346505187482599</v>
      </c>
      <c r="L357" s="6">
        <v>33.523649043189401</v>
      </c>
      <c r="M357" s="5">
        <v>0.74729109265216498</v>
      </c>
      <c r="N357" s="5">
        <v>462610.71124626399</v>
      </c>
      <c r="O357" s="6">
        <v>457314.28110604698</v>
      </c>
      <c r="P357" s="14">
        <v>1.6378852893770699</v>
      </c>
      <c r="Q357" s="5">
        <v>0.16014813959553001</v>
      </c>
      <c r="R357" s="6">
        <v>0.123318209795091</v>
      </c>
      <c r="S357" s="5">
        <v>42.236573423809297</v>
      </c>
      <c r="T357" s="5" t="s">
        <v>224</v>
      </c>
      <c r="U357" s="6" t="s">
        <v>224</v>
      </c>
      <c r="V357" s="14" t="s">
        <v>224</v>
      </c>
      <c r="W357" s="5">
        <v>0.27577738109387501</v>
      </c>
      <c r="X357" s="6">
        <v>0.28666545201793903</v>
      </c>
      <c r="Y357" s="14">
        <v>5.3714381905805801</v>
      </c>
      <c r="Z357" s="5">
        <v>5.6787733667645397E-2</v>
      </c>
      <c r="AA357" s="6">
        <v>5.7978475976492902E-2</v>
      </c>
      <c r="AB357" s="5">
        <v>2.90446393097031</v>
      </c>
      <c r="AC357" s="5">
        <v>0.325130657683947</v>
      </c>
      <c r="AD357" s="6">
        <v>0.35729566963320702</v>
      </c>
      <c r="AE357" s="14">
        <v>12.7312475349152</v>
      </c>
      <c r="AF357" s="5">
        <v>11.5042434599166</v>
      </c>
      <c r="AG357" s="6">
        <v>11.700821125369</v>
      </c>
      <c r="AH357" s="5">
        <v>2.37592556593843</v>
      </c>
      <c r="AI357" s="5">
        <v>0.32932700535430798</v>
      </c>
      <c r="AJ357" s="6">
        <v>0.336077027611414</v>
      </c>
      <c r="AK357" s="14">
        <v>2.8404122382791601</v>
      </c>
      <c r="AL357" s="5">
        <v>0.113601102223854</v>
      </c>
      <c r="AM357" s="6">
        <v>0.13502647162478801</v>
      </c>
      <c r="AN357" s="5">
        <v>22.440079801427199</v>
      </c>
      <c r="AO357" s="5">
        <v>0.359558222818748</v>
      </c>
      <c r="AP357" s="6">
        <v>0.36969817136950101</v>
      </c>
      <c r="AQ357" s="5">
        <v>3.8788541228429398</v>
      </c>
      <c r="AR357" s="5">
        <v>6.6253718210798196</v>
      </c>
      <c r="AS357" s="6">
        <v>6.7905921625979797</v>
      </c>
      <c r="AT357" s="5">
        <v>3.4408906051206101</v>
      </c>
      <c r="AU357" s="5">
        <v>9.0814394206028499</v>
      </c>
      <c r="AV357" s="17">
        <v>10.934315265040601</v>
      </c>
      <c r="AW357" s="18">
        <v>23.964574690610199</v>
      </c>
      <c r="AX357" s="5">
        <v>803.50789392511001</v>
      </c>
      <c r="AY357" s="6">
        <v>786.93024241504702</v>
      </c>
      <c r="AZ357" s="14">
        <v>2.9792144632637498</v>
      </c>
      <c r="BA357" s="5">
        <v>3.21784586620553</v>
      </c>
      <c r="BB357" s="6">
        <v>3.3236437442840998</v>
      </c>
      <c r="BC357" s="5">
        <v>4.5017097366804997</v>
      </c>
    </row>
    <row r="358" spans="1:55" x14ac:dyDescent="0.25">
      <c r="A358" s="3" t="s">
        <v>235</v>
      </c>
      <c r="B358" s="3" t="s">
        <v>20</v>
      </c>
      <c r="C358" s="4" t="s">
        <v>244</v>
      </c>
      <c r="D358" s="4" t="str">
        <f t="shared" si="19"/>
        <v>A12-14</v>
      </c>
      <c r="E358" s="4" t="str">
        <f>VLOOKUP(D358,'Subject characteristics'!$A$1:$D$53,2,FALSE)</f>
        <v>F</v>
      </c>
      <c r="F358" s="4">
        <f>VLOOKUP(D358,'Subject characteristics'!$A$1:$D$53,3,FALSE)</f>
        <v>66</v>
      </c>
      <c r="G358" s="4">
        <f>VLOOKUP(D358,'Subject characteristics'!$A$1:$D$53,4,FALSE)</f>
        <v>14</v>
      </c>
      <c r="H358" s="4">
        <v>1</v>
      </c>
      <c r="I358" s="4" t="str">
        <f t="shared" si="18"/>
        <v>b</v>
      </c>
      <c r="J358" s="4" t="str">
        <f t="shared" si="20"/>
        <v>control</v>
      </c>
      <c r="K358" s="5">
        <v>51.034113492947696</v>
      </c>
      <c r="L358" s="6">
        <v>49.467490536813997</v>
      </c>
      <c r="M358" s="5">
        <v>4.4787787042491898</v>
      </c>
      <c r="N358" s="5">
        <v>10408078.296791401</v>
      </c>
      <c r="O358" s="6">
        <v>10477394.633306401</v>
      </c>
      <c r="P358" s="14">
        <v>0.93561526146958796</v>
      </c>
      <c r="Q358" s="5">
        <v>0.18155951748949001</v>
      </c>
      <c r="R358" s="6">
        <v>0.17414527480769701</v>
      </c>
      <c r="S358" s="5">
        <v>6.0210204192422498</v>
      </c>
      <c r="T358" s="5" t="s">
        <v>224</v>
      </c>
      <c r="U358" s="6" t="s">
        <v>224</v>
      </c>
      <c r="V358" s="14" t="s">
        <v>224</v>
      </c>
      <c r="W358" s="5">
        <v>0.223522952648333</v>
      </c>
      <c r="X358" s="6">
        <v>0.25625827650101002</v>
      </c>
      <c r="Y358" s="14">
        <v>18.065656100262199</v>
      </c>
      <c r="Z358" s="5">
        <v>5.2577496774421598E-2</v>
      </c>
      <c r="AA358" s="6">
        <v>4.9560915365948699E-2</v>
      </c>
      <c r="AB358" s="5">
        <v>8.6077714835670296</v>
      </c>
      <c r="AC358" s="5">
        <v>1.8414378642445499</v>
      </c>
      <c r="AD358" s="6">
        <v>1.818239653787</v>
      </c>
      <c r="AE358" s="14">
        <v>1.80433991655175</v>
      </c>
      <c r="AF358" s="5">
        <v>9.3053433036897193</v>
      </c>
      <c r="AG358" s="6">
        <v>9.3220333486116296</v>
      </c>
      <c r="AH358" s="5">
        <v>0.25319892133506</v>
      </c>
      <c r="AI358" s="5">
        <v>0.636407990057127</v>
      </c>
      <c r="AJ358" s="6">
        <v>0.62178658544876297</v>
      </c>
      <c r="AK358" s="14">
        <v>3.3255443558933502</v>
      </c>
      <c r="AL358" s="5">
        <v>0.110483207859945</v>
      </c>
      <c r="AM358" s="6">
        <v>0.122951826596084</v>
      </c>
      <c r="AN358" s="5">
        <v>14.3416248533133</v>
      </c>
      <c r="AO358" s="5">
        <v>1.6368782964401101</v>
      </c>
      <c r="AP358" s="6">
        <v>1.5779657699351199</v>
      </c>
      <c r="AQ358" s="5">
        <v>5.2798923502920703</v>
      </c>
      <c r="AR358" s="5">
        <v>6.5493592935457396</v>
      </c>
      <c r="AS358" s="6">
        <v>6.6005846300514497</v>
      </c>
      <c r="AT358" s="5">
        <v>1.09753256239873</v>
      </c>
      <c r="AU358" s="5">
        <v>15.8117598052144</v>
      </c>
      <c r="AV358" s="17">
        <v>16.042762768800898</v>
      </c>
      <c r="AW358" s="18">
        <v>2.0363545154940699</v>
      </c>
      <c r="AX358" s="5">
        <v>818.09439786904295</v>
      </c>
      <c r="AY358" s="6">
        <v>817.99465587817804</v>
      </c>
      <c r="AZ358" s="14">
        <v>1.7244180656331601E-2</v>
      </c>
      <c r="BA358" s="5">
        <v>3.7190446905667098</v>
      </c>
      <c r="BB358" s="6">
        <v>3.7204302340226501</v>
      </c>
      <c r="BC358" s="5">
        <v>5.2667412728918402E-2</v>
      </c>
    </row>
    <row r="359" spans="1:55" x14ac:dyDescent="0.25">
      <c r="A359" s="3" t="s">
        <v>235</v>
      </c>
      <c r="B359" s="3" t="s">
        <v>20</v>
      </c>
      <c r="C359" s="4" t="s">
        <v>244</v>
      </c>
      <c r="D359" s="4" t="str">
        <f t="shared" si="19"/>
        <v>A12-14</v>
      </c>
      <c r="E359" s="4" t="str">
        <f>VLOOKUP(D359,'Subject characteristics'!$A$1:$D$53,2,FALSE)</f>
        <v>F</v>
      </c>
      <c r="F359" s="4">
        <f>VLOOKUP(D359,'Subject characteristics'!$A$1:$D$53,3,FALSE)</f>
        <v>66</v>
      </c>
      <c r="G359" s="4">
        <f>VLOOKUP(D359,'Subject characteristics'!$A$1:$D$53,4,FALSE)</f>
        <v>14</v>
      </c>
      <c r="H359" s="4">
        <v>2</v>
      </c>
      <c r="I359" s="4" t="str">
        <f t="shared" si="18"/>
        <v>b</v>
      </c>
      <c r="J359" s="4" t="str">
        <f t="shared" si="20"/>
        <v>control</v>
      </c>
      <c r="K359" s="5">
        <v>47.900867580680298</v>
      </c>
      <c r="L359" s="6">
        <v>49.467490536813997</v>
      </c>
      <c r="M359" s="5">
        <v>4.4787787042491898</v>
      </c>
      <c r="N359" s="5">
        <v>10546710.9698215</v>
      </c>
      <c r="O359" s="6">
        <v>10477394.633306401</v>
      </c>
      <c r="P359" s="14">
        <v>0.93561526146958796</v>
      </c>
      <c r="Q359" s="5">
        <v>0.16673103212590401</v>
      </c>
      <c r="R359" s="6">
        <v>0.17414527480769701</v>
      </c>
      <c r="S359" s="5">
        <v>6.0210204192422498</v>
      </c>
      <c r="T359" s="5" t="s">
        <v>224</v>
      </c>
      <c r="U359" s="6" t="s">
        <v>224</v>
      </c>
      <c r="V359" s="14" t="s">
        <v>224</v>
      </c>
      <c r="W359" s="5">
        <v>0.28899360035368699</v>
      </c>
      <c r="X359" s="6">
        <v>0.25625827650101002</v>
      </c>
      <c r="Y359" s="14">
        <v>18.065656100262199</v>
      </c>
      <c r="Z359" s="5">
        <v>4.65443339574758E-2</v>
      </c>
      <c r="AA359" s="6">
        <v>4.9560915365948699E-2</v>
      </c>
      <c r="AB359" s="5">
        <v>8.6077714835670296</v>
      </c>
      <c r="AC359" s="5">
        <v>1.7950414433294499</v>
      </c>
      <c r="AD359" s="6">
        <v>1.818239653787</v>
      </c>
      <c r="AE359" s="14">
        <v>1.80433991655175</v>
      </c>
      <c r="AF359" s="5">
        <v>9.3387233935335292</v>
      </c>
      <c r="AG359" s="6">
        <v>9.3220333486116296</v>
      </c>
      <c r="AH359" s="5">
        <v>0.25319892133506</v>
      </c>
      <c r="AI359" s="5">
        <v>0.60716518084039806</v>
      </c>
      <c r="AJ359" s="6">
        <v>0.62178658544876297</v>
      </c>
      <c r="AK359" s="14">
        <v>3.3255443558933502</v>
      </c>
      <c r="AL359" s="5">
        <v>0.135420445332222</v>
      </c>
      <c r="AM359" s="6">
        <v>0.122951826596084</v>
      </c>
      <c r="AN359" s="5">
        <v>14.3416248533133</v>
      </c>
      <c r="AO359" s="5">
        <v>1.51905324343012</v>
      </c>
      <c r="AP359" s="6">
        <v>1.5779657699351199</v>
      </c>
      <c r="AQ359" s="5">
        <v>5.2798923502920703</v>
      </c>
      <c r="AR359" s="5">
        <v>6.6518099665571597</v>
      </c>
      <c r="AS359" s="6">
        <v>6.6005846300514497</v>
      </c>
      <c r="AT359" s="5">
        <v>1.09753256239873</v>
      </c>
      <c r="AU359" s="5">
        <v>16.273765732387499</v>
      </c>
      <c r="AV359" s="17">
        <v>16.042762768800898</v>
      </c>
      <c r="AW359" s="18">
        <v>2.0363545154940699</v>
      </c>
      <c r="AX359" s="5">
        <v>817.89491388731301</v>
      </c>
      <c r="AY359" s="6">
        <v>817.99465587817804</v>
      </c>
      <c r="AZ359" s="14">
        <v>1.7244180656331601E-2</v>
      </c>
      <c r="BA359" s="5">
        <v>3.7218157774785898</v>
      </c>
      <c r="BB359" s="6">
        <v>3.7204302340226501</v>
      </c>
      <c r="BC359" s="5">
        <v>5.2667412728918402E-2</v>
      </c>
    </row>
    <row r="360" spans="1:55" x14ac:dyDescent="0.25">
      <c r="A360" s="3" t="s">
        <v>235</v>
      </c>
      <c r="B360" s="3" t="s">
        <v>30</v>
      </c>
      <c r="C360" s="4" t="s">
        <v>249</v>
      </c>
      <c r="D360" s="4" t="str">
        <f t="shared" si="19"/>
        <v>A12-14</v>
      </c>
      <c r="E360" s="4" t="str">
        <f>VLOOKUP(D360,'Subject characteristics'!$A$1:$D$53,2,FALSE)</f>
        <v>F</v>
      </c>
      <c r="F360" s="4">
        <f>VLOOKUP(D360,'Subject characteristics'!$A$1:$D$53,3,FALSE)</f>
        <v>66</v>
      </c>
      <c r="G360" s="4">
        <f>VLOOKUP(D360,'Subject characteristics'!$A$1:$D$53,4,FALSE)</f>
        <v>14</v>
      </c>
      <c r="H360" s="4">
        <v>1</v>
      </c>
      <c r="I360" s="4" t="str">
        <f t="shared" si="18"/>
        <v>c</v>
      </c>
      <c r="J360" s="4" t="str">
        <f t="shared" si="20"/>
        <v>control</v>
      </c>
      <c r="K360" s="5">
        <v>20.160047340634801</v>
      </c>
      <c r="L360" s="6">
        <v>19.678995016720901</v>
      </c>
      <c r="M360" s="5">
        <v>3.4570399561160299</v>
      </c>
      <c r="N360" s="5">
        <v>406667.58768876502</v>
      </c>
      <c r="O360" s="6">
        <v>408593.85376163397</v>
      </c>
      <c r="P360" s="14">
        <v>0.66671379902323902</v>
      </c>
      <c r="Q360" s="5">
        <v>0.119124931265396</v>
      </c>
      <c r="R360" s="6">
        <v>0.149517860314033</v>
      </c>
      <c r="S360" s="5">
        <v>28.747129186138299</v>
      </c>
      <c r="T360" s="5" t="s">
        <v>224</v>
      </c>
      <c r="U360" s="6" t="s">
        <v>224</v>
      </c>
      <c r="V360" s="14" t="s">
        <v>224</v>
      </c>
      <c r="W360" s="5">
        <v>0.145543465634979</v>
      </c>
      <c r="X360" s="6">
        <v>0.14603915187636399</v>
      </c>
      <c r="Y360" s="14">
        <v>0.48001251461858802</v>
      </c>
      <c r="Z360" s="5">
        <v>4.8919909436266902E-2</v>
      </c>
      <c r="AA360" s="6">
        <v>4.8828514528607501E-2</v>
      </c>
      <c r="AB360" s="5">
        <v>0.26470581624616801</v>
      </c>
      <c r="AC360" s="5">
        <v>0.49613714849247997</v>
      </c>
      <c r="AD360" s="6">
        <v>0.47605402531353302</v>
      </c>
      <c r="AE360" s="14">
        <v>5.9660928517034204</v>
      </c>
      <c r="AF360" s="5">
        <v>8.0921362539562391</v>
      </c>
      <c r="AG360" s="6">
        <v>8.1753590480694101</v>
      </c>
      <c r="AH360" s="5">
        <v>1.4396285648301801</v>
      </c>
      <c r="AI360" s="5">
        <v>0.24982087201079201</v>
      </c>
      <c r="AJ360" s="6">
        <v>0.25957214120302002</v>
      </c>
      <c r="AK360" s="14">
        <v>5.3127339005204401</v>
      </c>
      <c r="AL360" s="5">
        <v>8.7871156102641498E-2</v>
      </c>
      <c r="AM360" s="6">
        <v>0.10463301638641</v>
      </c>
      <c r="AN360" s="5">
        <v>22.655229642206798</v>
      </c>
      <c r="AO360" s="5">
        <v>0.323966160965734</v>
      </c>
      <c r="AP360" s="6">
        <v>0.29071879622492602</v>
      </c>
      <c r="AQ360" s="5">
        <v>16.173317563284201</v>
      </c>
      <c r="AR360" s="5">
        <v>8.0622539309644399</v>
      </c>
      <c r="AS360" s="6">
        <v>8.1893582754340795</v>
      </c>
      <c r="AT360" s="5">
        <v>2.1949544975302899</v>
      </c>
      <c r="AU360" s="5">
        <v>8.3490566575403609</v>
      </c>
      <c r="AV360" s="17">
        <v>10.568123883509401</v>
      </c>
      <c r="AW360" s="18">
        <v>29.695289356704201</v>
      </c>
      <c r="AX360" s="5">
        <v>819.09168105883896</v>
      </c>
      <c r="AY360" s="6">
        <v>826.06080514498001</v>
      </c>
      <c r="AZ360" s="14">
        <v>1.19311190400218</v>
      </c>
      <c r="BA360" s="5">
        <v>2.9497301630074499</v>
      </c>
      <c r="BB360" s="6">
        <v>2.8974615690048</v>
      </c>
      <c r="BC360" s="5">
        <v>2.5511625526100499</v>
      </c>
    </row>
    <row r="361" spans="1:55" x14ac:dyDescent="0.25">
      <c r="A361" s="3" t="s">
        <v>235</v>
      </c>
      <c r="B361" s="3" t="s">
        <v>30</v>
      </c>
      <c r="C361" s="4" t="s">
        <v>249</v>
      </c>
      <c r="D361" s="4" t="str">
        <f t="shared" si="19"/>
        <v>A12-14</v>
      </c>
      <c r="E361" s="4" t="str">
        <f>VLOOKUP(D361,'Subject characteristics'!$A$1:$D$53,2,FALSE)</f>
        <v>F</v>
      </c>
      <c r="F361" s="4">
        <f>VLOOKUP(D361,'Subject characteristics'!$A$1:$D$53,3,FALSE)</f>
        <v>66</v>
      </c>
      <c r="G361" s="4">
        <f>VLOOKUP(D361,'Subject characteristics'!$A$1:$D$53,4,FALSE)</f>
        <v>14</v>
      </c>
      <c r="H361" s="4">
        <v>2</v>
      </c>
      <c r="I361" s="4" t="str">
        <f t="shared" si="18"/>
        <v>c</v>
      </c>
      <c r="J361" s="4" t="str">
        <f t="shared" si="20"/>
        <v>control</v>
      </c>
      <c r="K361" s="5">
        <v>19.197942692807</v>
      </c>
      <c r="L361" s="6">
        <v>19.678995016720901</v>
      </c>
      <c r="M361" s="5">
        <v>3.4570399561160299</v>
      </c>
      <c r="N361" s="5">
        <v>410520.11983450199</v>
      </c>
      <c r="O361" s="6">
        <v>408593.85376163397</v>
      </c>
      <c r="P361" s="14">
        <v>0.66671379902323902</v>
      </c>
      <c r="Q361" s="5">
        <v>0.17991078936266899</v>
      </c>
      <c r="R361" s="6">
        <v>0.149517860314033</v>
      </c>
      <c r="S361" s="5">
        <v>28.747129186138299</v>
      </c>
      <c r="T361" s="5" t="s">
        <v>224</v>
      </c>
      <c r="U361" s="6" t="s">
        <v>224</v>
      </c>
      <c r="V361" s="14" t="s">
        <v>224</v>
      </c>
      <c r="W361" s="5">
        <v>0.14653483811775</v>
      </c>
      <c r="X361" s="6">
        <v>0.14603915187636399</v>
      </c>
      <c r="Y361" s="14">
        <v>0.48001251461858802</v>
      </c>
      <c r="Z361" s="5">
        <v>4.8737119620947997E-2</v>
      </c>
      <c r="AA361" s="6">
        <v>4.8828514528607501E-2</v>
      </c>
      <c r="AB361" s="5">
        <v>0.26470581624616801</v>
      </c>
      <c r="AC361" s="5">
        <v>0.45597090213458502</v>
      </c>
      <c r="AD361" s="6">
        <v>0.47605402531353302</v>
      </c>
      <c r="AE361" s="14">
        <v>5.9660928517034204</v>
      </c>
      <c r="AF361" s="5">
        <v>8.2585818421825898</v>
      </c>
      <c r="AG361" s="6">
        <v>8.1753590480694101</v>
      </c>
      <c r="AH361" s="5">
        <v>1.4396285648301801</v>
      </c>
      <c r="AI361" s="5">
        <v>0.26932341039524799</v>
      </c>
      <c r="AJ361" s="6">
        <v>0.25957214120302002</v>
      </c>
      <c r="AK361" s="14">
        <v>5.3127339005204401</v>
      </c>
      <c r="AL361" s="5">
        <v>0.12139487667017899</v>
      </c>
      <c r="AM361" s="6">
        <v>0.10463301638641</v>
      </c>
      <c r="AN361" s="5">
        <v>22.655229642206798</v>
      </c>
      <c r="AO361" s="5">
        <v>0.257471431484119</v>
      </c>
      <c r="AP361" s="6">
        <v>0.29071879622492602</v>
      </c>
      <c r="AQ361" s="5">
        <v>16.173317563284201</v>
      </c>
      <c r="AR361" s="5">
        <v>8.3164626199037297</v>
      </c>
      <c r="AS361" s="6">
        <v>8.1893582754340795</v>
      </c>
      <c r="AT361" s="5">
        <v>2.1949544975302899</v>
      </c>
      <c r="AU361" s="5">
        <v>12.787191109478499</v>
      </c>
      <c r="AV361" s="17">
        <v>10.568123883509401</v>
      </c>
      <c r="AW361" s="18">
        <v>29.695289356704201</v>
      </c>
      <c r="AX361" s="5">
        <v>833.02992923112004</v>
      </c>
      <c r="AY361" s="6">
        <v>826.06080514498001</v>
      </c>
      <c r="AZ361" s="14">
        <v>1.19311190400218</v>
      </c>
      <c r="BA361" s="5">
        <v>2.8451929750021501</v>
      </c>
      <c r="BB361" s="6">
        <v>2.8974615690048</v>
      </c>
      <c r="BC361" s="5">
        <v>2.5511625526100499</v>
      </c>
    </row>
    <row r="362" spans="1:55" x14ac:dyDescent="0.25">
      <c r="A362" s="3" t="s">
        <v>235</v>
      </c>
      <c r="B362" s="3" t="s">
        <v>40</v>
      </c>
      <c r="C362" s="4" t="s">
        <v>254</v>
      </c>
      <c r="D362" s="4" t="str">
        <f t="shared" si="19"/>
        <v>A12-14</v>
      </c>
      <c r="E362" s="4" t="str">
        <f>VLOOKUP(D362,'Subject characteristics'!$A$1:$D$53,2,FALSE)</f>
        <v>F</v>
      </c>
      <c r="F362" s="4">
        <f>VLOOKUP(D362,'Subject characteristics'!$A$1:$D$53,3,FALSE)</f>
        <v>66</v>
      </c>
      <c r="G362" s="4">
        <f>VLOOKUP(D362,'Subject characteristics'!$A$1:$D$53,4,FALSE)</f>
        <v>14</v>
      </c>
      <c r="H362" s="4">
        <v>1</v>
      </c>
      <c r="I362" s="4" t="str">
        <f t="shared" si="18"/>
        <v>d</v>
      </c>
      <c r="J362" s="4" t="str">
        <f t="shared" si="20"/>
        <v>control</v>
      </c>
      <c r="K362" s="5">
        <v>25.823947529343702</v>
      </c>
      <c r="L362" s="6">
        <v>25.085227509311402</v>
      </c>
      <c r="M362" s="5">
        <v>4.16463382976427</v>
      </c>
      <c r="N362" s="5">
        <v>553005.04835910199</v>
      </c>
      <c r="O362" s="6">
        <v>562345.21220693004</v>
      </c>
      <c r="P362" s="14">
        <v>2.3489106160511999</v>
      </c>
      <c r="Q362" s="5">
        <v>0.13386769450321701</v>
      </c>
      <c r="R362" s="6">
        <v>0.14618543460140301</v>
      </c>
      <c r="S362" s="5">
        <v>11.916313791547999</v>
      </c>
      <c r="T362" s="5" t="s">
        <v>224</v>
      </c>
      <c r="U362" s="6" t="s">
        <v>224</v>
      </c>
      <c r="V362" s="14" t="s">
        <v>224</v>
      </c>
      <c r="W362" s="5">
        <v>0.21442351696371201</v>
      </c>
      <c r="X362" s="6">
        <v>0.20555929155659</v>
      </c>
      <c r="Y362" s="14">
        <v>6.0984388960268001</v>
      </c>
      <c r="Z362" s="5">
        <v>5.5139757693450898E-2</v>
      </c>
      <c r="AA362" s="6">
        <v>4.9472485601734797E-2</v>
      </c>
      <c r="AB362" s="5">
        <v>16.200384832659999</v>
      </c>
      <c r="AC362" s="5">
        <v>0.40977700610865597</v>
      </c>
      <c r="AD362" s="6">
        <v>0.40252467044781898</v>
      </c>
      <c r="AE362" s="14">
        <v>2.5480056760314</v>
      </c>
      <c r="AF362" s="5">
        <v>9.8825197082617198</v>
      </c>
      <c r="AG362" s="6">
        <v>9.9212858073335006</v>
      </c>
      <c r="AH362" s="5">
        <v>0.552585059358916</v>
      </c>
      <c r="AI362" s="5">
        <v>0.26969845201144699</v>
      </c>
      <c r="AJ362" s="6">
        <v>0.26651058020444801</v>
      </c>
      <c r="AK362" s="14">
        <v>1.69161447215543</v>
      </c>
      <c r="AL362" s="5">
        <v>0.10970369870992</v>
      </c>
      <c r="AM362" s="6">
        <v>0.10541591014355101</v>
      </c>
      <c r="AN362" s="5">
        <v>5.7523088638992297</v>
      </c>
      <c r="AO362" s="5">
        <v>0.34177909618640401</v>
      </c>
      <c r="AP362" s="6">
        <v>0.23994243528914699</v>
      </c>
      <c r="AQ362" s="5">
        <v>60.022224419843397</v>
      </c>
      <c r="AR362" s="5">
        <v>7.5239944438578297</v>
      </c>
      <c r="AS362" s="6">
        <v>7.6296757650252003</v>
      </c>
      <c r="AT362" s="5">
        <v>1.95887692068793</v>
      </c>
      <c r="AU362" s="5">
        <v>12.787191109478499</v>
      </c>
      <c r="AV362" s="17">
        <v>13.573480683162799</v>
      </c>
      <c r="AW362" s="18">
        <v>8.1923082591209901</v>
      </c>
      <c r="AX362" s="5">
        <v>771.36119041374297</v>
      </c>
      <c r="AY362" s="6">
        <v>777.80535522343405</v>
      </c>
      <c r="AZ362" s="14">
        <v>1.17168456231755</v>
      </c>
      <c r="BA362" s="5">
        <v>3.0038045430865101</v>
      </c>
      <c r="BB362" s="6">
        <v>2.9450422320216001</v>
      </c>
      <c r="BC362" s="5">
        <v>2.82177472230453</v>
      </c>
    </row>
    <row r="363" spans="1:55" x14ac:dyDescent="0.25">
      <c r="A363" s="3" t="s">
        <v>235</v>
      </c>
      <c r="B363" s="3" t="s">
        <v>40</v>
      </c>
      <c r="C363" s="4" t="s">
        <v>254</v>
      </c>
      <c r="D363" s="4" t="str">
        <f t="shared" si="19"/>
        <v>A12-14</v>
      </c>
      <c r="E363" s="4" t="str">
        <f>VLOOKUP(D363,'Subject characteristics'!$A$1:$D$53,2,FALSE)</f>
        <v>F</v>
      </c>
      <c r="F363" s="4">
        <f>VLOOKUP(D363,'Subject characteristics'!$A$1:$D$53,3,FALSE)</f>
        <v>66</v>
      </c>
      <c r="G363" s="4">
        <f>VLOOKUP(D363,'Subject characteristics'!$A$1:$D$53,4,FALSE)</f>
        <v>14</v>
      </c>
      <c r="H363" s="4">
        <v>2</v>
      </c>
      <c r="I363" s="4" t="str">
        <f t="shared" si="18"/>
        <v>d</v>
      </c>
      <c r="J363" s="4" t="str">
        <f t="shared" si="20"/>
        <v>control</v>
      </c>
      <c r="K363" s="5">
        <v>24.346507489279201</v>
      </c>
      <c r="L363" s="6">
        <v>25.085227509311402</v>
      </c>
      <c r="M363" s="5">
        <v>4.16463382976427</v>
      </c>
      <c r="N363" s="5">
        <v>571685.37605475704</v>
      </c>
      <c r="O363" s="6">
        <v>562345.21220693004</v>
      </c>
      <c r="P363" s="14">
        <v>2.3489106160511999</v>
      </c>
      <c r="Q363" s="5">
        <v>0.15850317469958899</v>
      </c>
      <c r="R363" s="6">
        <v>0.14618543460140301</v>
      </c>
      <c r="S363" s="5">
        <v>11.916313791547999</v>
      </c>
      <c r="T363" s="5">
        <v>1.5242466615492299E-2</v>
      </c>
      <c r="U363" s="6" t="s">
        <v>224</v>
      </c>
      <c r="V363" s="14" t="s">
        <v>224</v>
      </c>
      <c r="W363" s="5">
        <v>0.196695066149468</v>
      </c>
      <c r="X363" s="6">
        <v>0.20555929155659</v>
      </c>
      <c r="Y363" s="14">
        <v>6.0984388960268001</v>
      </c>
      <c r="Z363" s="5">
        <v>4.3805213510018801E-2</v>
      </c>
      <c r="AA363" s="6">
        <v>4.9472485601734797E-2</v>
      </c>
      <c r="AB363" s="5">
        <v>16.200384832659999</v>
      </c>
      <c r="AC363" s="5">
        <v>0.39527233478698198</v>
      </c>
      <c r="AD363" s="6">
        <v>0.40252467044781898</v>
      </c>
      <c r="AE363" s="14">
        <v>2.5480056760314</v>
      </c>
      <c r="AF363" s="5">
        <v>9.9600519064052904</v>
      </c>
      <c r="AG363" s="6">
        <v>9.9212858073335006</v>
      </c>
      <c r="AH363" s="5">
        <v>0.552585059358916</v>
      </c>
      <c r="AI363" s="5">
        <v>0.26332270839744998</v>
      </c>
      <c r="AJ363" s="6">
        <v>0.26651058020444801</v>
      </c>
      <c r="AK363" s="14">
        <v>1.69161447215543</v>
      </c>
      <c r="AL363" s="5">
        <v>0.101128121577182</v>
      </c>
      <c r="AM363" s="6">
        <v>0.10541591014355101</v>
      </c>
      <c r="AN363" s="5">
        <v>5.7523088638992297</v>
      </c>
      <c r="AO363" s="5">
        <v>0.13810577439189101</v>
      </c>
      <c r="AP363" s="6">
        <v>0.23994243528914699</v>
      </c>
      <c r="AQ363" s="5">
        <v>60.022224419843397</v>
      </c>
      <c r="AR363" s="5">
        <v>7.73535708619257</v>
      </c>
      <c r="AS363" s="6">
        <v>7.6296757650252003</v>
      </c>
      <c r="AT363" s="5">
        <v>1.95887692068793</v>
      </c>
      <c r="AU363" s="5">
        <v>14.359770256847099</v>
      </c>
      <c r="AV363" s="17">
        <v>13.573480683162799</v>
      </c>
      <c r="AW363" s="18">
        <v>8.1923082591209901</v>
      </c>
      <c r="AX363" s="5">
        <v>784.24952003312399</v>
      </c>
      <c r="AY363" s="6">
        <v>777.80535522343405</v>
      </c>
      <c r="AZ363" s="14">
        <v>1.17168456231755</v>
      </c>
      <c r="BA363" s="5">
        <v>2.8862799209566901</v>
      </c>
      <c r="BB363" s="6">
        <v>2.9450422320216001</v>
      </c>
      <c r="BC363" s="5">
        <v>2.82177472230453</v>
      </c>
    </row>
    <row r="364" spans="1:55" x14ac:dyDescent="0.25">
      <c r="A364" s="3" t="s">
        <v>235</v>
      </c>
      <c r="B364" s="3" t="s">
        <v>50</v>
      </c>
      <c r="C364" s="4" t="s">
        <v>259</v>
      </c>
      <c r="D364" s="4" t="str">
        <f t="shared" si="19"/>
        <v>A12-14</v>
      </c>
      <c r="E364" s="4" t="str">
        <f>VLOOKUP(D364,'Subject characteristics'!$A$1:$D$53,2,FALSE)</f>
        <v>F</v>
      </c>
      <c r="F364" s="4">
        <f>VLOOKUP(D364,'Subject characteristics'!$A$1:$D$53,3,FALSE)</f>
        <v>66</v>
      </c>
      <c r="G364" s="4">
        <f>VLOOKUP(D364,'Subject characteristics'!$A$1:$D$53,4,FALSE)</f>
        <v>14</v>
      </c>
      <c r="H364" s="4">
        <v>1</v>
      </c>
      <c r="I364" s="4" t="str">
        <f t="shared" si="18"/>
        <v>e</v>
      </c>
      <c r="J364" s="4" t="str">
        <f t="shared" si="20"/>
        <v>control</v>
      </c>
      <c r="K364" s="5">
        <v>27.003404036760301</v>
      </c>
      <c r="L364" s="6">
        <v>27.280651210717199</v>
      </c>
      <c r="M364" s="5">
        <v>1.4372337027842701</v>
      </c>
      <c r="N364" s="5">
        <v>441364.06807067699</v>
      </c>
      <c r="O364" s="6">
        <v>439413.760604207</v>
      </c>
      <c r="P364" s="14">
        <v>0.62768887029995302</v>
      </c>
      <c r="Q364" s="5">
        <v>0.12731151779654401</v>
      </c>
      <c r="R364" s="6">
        <v>0.15031507870313099</v>
      </c>
      <c r="S364" s="5">
        <v>21.642504596109301</v>
      </c>
      <c r="T364" s="5" t="s">
        <v>224</v>
      </c>
      <c r="U364" s="6" t="s">
        <v>224</v>
      </c>
      <c r="V364" s="14" t="s">
        <v>224</v>
      </c>
      <c r="W364" s="5">
        <v>0.24759084063338499</v>
      </c>
      <c r="X364" s="6">
        <v>0.243050151500458</v>
      </c>
      <c r="Y364" s="14">
        <v>2.6420490234887901</v>
      </c>
      <c r="Z364" s="5">
        <v>5.4590571258788897E-2</v>
      </c>
      <c r="AA364" s="6">
        <v>5.14810687709484E-2</v>
      </c>
      <c r="AB364" s="5">
        <v>8.5419761001900198</v>
      </c>
      <c r="AC364" s="5">
        <v>0.39333574805861599</v>
      </c>
      <c r="AD364" s="6">
        <v>0.38557791341715503</v>
      </c>
      <c r="AE364" s="14">
        <v>2.8454002635603901</v>
      </c>
      <c r="AF364" s="5">
        <v>12.7949819050393</v>
      </c>
      <c r="AG364" s="6">
        <v>12.844757934291501</v>
      </c>
      <c r="AH364" s="5">
        <v>0.54803629628269401</v>
      </c>
      <c r="AI364" s="5">
        <v>0.24269475301907001</v>
      </c>
      <c r="AJ364" s="6">
        <v>0.24438252468003499</v>
      </c>
      <c r="AK364" s="14">
        <v>0.97669404809192994</v>
      </c>
      <c r="AL364" s="5">
        <v>6.5243699105859906E-2</v>
      </c>
      <c r="AM364" s="6">
        <v>8.9032674435726794E-2</v>
      </c>
      <c r="AN364" s="5">
        <v>37.786904369298099</v>
      </c>
      <c r="AO364" s="5">
        <v>0.218830422212447</v>
      </c>
      <c r="AP364" s="6">
        <v>0.22914891162935899</v>
      </c>
      <c r="AQ364" s="5">
        <v>6.3681505501550397</v>
      </c>
      <c r="AR364" s="5">
        <v>6.8038194712517601</v>
      </c>
      <c r="AS364" s="6">
        <v>6.8302539666815703</v>
      </c>
      <c r="AT364" s="5">
        <v>0.54732989627733797</v>
      </c>
      <c r="AU364" s="5">
        <v>12.229690167172601</v>
      </c>
      <c r="AV364" s="17">
        <v>11.9409952023664</v>
      </c>
      <c r="AW364" s="18">
        <v>3.4191148032348</v>
      </c>
      <c r="AX364" s="5">
        <v>747.28817278339397</v>
      </c>
      <c r="AY364" s="6">
        <v>733.54410969914898</v>
      </c>
      <c r="AZ364" s="14">
        <v>2.6497439157165301</v>
      </c>
      <c r="BA364" s="5">
        <v>2.6843393402050699</v>
      </c>
      <c r="BB364" s="6">
        <v>2.6754428687854199</v>
      </c>
      <c r="BC364" s="5">
        <v>0.47025898723994303</v>
      </c>
    </row>
    <row r="365" spans="1:55" x14ac:dyDescent="0.25">
      <c r="A365" s="3" t="s">
        <v>235</v>
      </c>
      <c r="B365" s="3" t="s">
        <v>50</v>
      </c>
      <c r="C365" s="4" t="s">
        <v>259</v>
      </c>
      <c r="D365" s="4" t="str">
        <f t="shared" si="19"/>
        <v>A12-14</v>
      </c>
      <c r="E365" s="4" t="str">
        <f>VLOOKUP(D365,'Subject characteristics'!$A$1:$D$53,2,FALSE)</f>
        <v>F</v>
      </c>
      <c r="F365" s="4">
        <f>VLOOKUP(D365,'Subject characteristics'!$A$1:$D$53,3,FALSE)</f>
        <v>66</v>
      </c>
      <c r="G365" s="4">
        <f>VLOOKUP(D365,'Subject characteristics'!$A$1:$D$53,4,FALSE)</f>
        <v>14</v>
      </c>
      <c r="H365" s="4">
        <v>2</v>
      </c>
      <c r="I365" s="4" t="str">
        <f t="shared" si="18"/>
        <v>e</v>
      </c>
      <c r="J365" s="4" t="str">
        <f t="shared" si="20"/>
        <v>control</v>
      </c>
      <c r="K365" s="5">
        <v>27.5578983846741</v>
      </c>
      <c r="L365" s="6">
        <v>27.280651210717199</v>
      </c>
      <c r="M365" s="5">
        <v>1.4372337027842701</v>
      </c>
      <c r="N365" s="5">
        <v>437463.453137737</v>
      </c>
      <c r="O365" s="6">
        <v>439413.760604207</v>
      </c>
      <c r="P365" s="14">
        <v>0.62768887029995302</v>
      </c>
      <c r="Q365" s="5">
        <v>0.17331863960971799</v>
      </c>
      <c r="R365" s="6">
        <v>0.15031507870313099</v>
      </c>
      <c r="S365" s="5">
        <v>21.642504596109301</v>
      </c>
      <c r="T365" s="5" t="s">
        <v>224</v>
      </c>
      <c r="U365" s="6" t="s">
        <v>224</v>
      </c>
      <c r="V365" s="14" t="s">
        <v>224</v>
      </c>
      <c r="W365" s="5">
        <v>0.23850946236753001</v>
      </c>
      <c r="X365" s="6">
        <v>0.243050151500458</v>
      </c>
      <c r="Y365" s="14">
        <v>2.6420490234887901</v>
      </c>
      <c r="Z365" s="5">
        <v>4.8371566283108E-2</v>
      </c>
      <c r="AA365" s="6">
        <v>5.14810687709484E-2</v>
      </c>
      <c r="AB365" s="5">
        <v>8.5419761001900198</v>
      </c>
      <c r="AC365" s="5">
        <v>0.37782007877569401</v>
      </c>
      <c r="AD365" s="6">
        <v>0.38557791341715503</v>
      </c>
      <c r="AE365" s="14">
        <v>2.8454002635603901</v>
      </c>
      <c r="AF365" s="5">
        <v>12.8945339635438</v>
      </c>
      <c r="AG365" s="6">
        <v>12.844757934291501</v>
      </c>
      <c r="AH365" s="5">
        <v>0.54803629628269401</v>
      </c>
      <c r="AI365" s="5">
        <v>0.246070296341001</v>
      </c>
      <c r="AJ365" s="6">
        <v>0.24438252468003499</v>
      </c>
      <c r="AK365" s="14">
        <v>0.97669404809192994</v>
      </c>
      <c r="AL365" s="5">
        <v>0.112821649765593</v>
      </c>
      <c r="AM365" s="6">
        <v>8.9032674435726794E-2</v>
      </c>
      <c r="AN365" s="5">
        <v>37.786904369298099</v>
      </c>
      <c r="AO365" s="5">
        <v>0.23946740104627001</v>
      </c>
      <c r="AP365" s="6">
        <v>0.22914891162935899</v>
      </c>
      <c r="AQ365" s="5">
        <v>6.3681505501550397</v>
      </c>
      <c r="AR365" s="5">
        <v>6.8566884621113697</v>
      </c>
      <c r="AS365" s="6">
        <v>6.8302539666815703</v>
      </c>
      <c r="AT365" s="5">
        <v>0.54732989627733797</v>
      </c>
      <c r="AU365" s="5">
        <v>11.652300237560301</v>
      </c>
      <c r="AV365" s="17">
        <v>11.9409952023664</v>
      </c>
      <c r="AW365" s="18">
        <v>3.4191148032348</v>
      </c>
      <c r="AX365" s="5">
        <v>719.800046614905</v>
      </c>
      <c r="AY365" s="6">
        <v>733.54410969914898</v>
      </c>
      <c r="AZ365" s="14">
        <v>2.6497439157165301</v>
      </c>
      <c r="BA365" s="5">
        <v>2.6665463973657699</v>
      </c>
      <c r="BB365" s="6">
        <v>2.6754428687854199</v>
      </c>
      <c r="BC365" s="5">
        <v>0.47025898723994303</v>
      </c>
    </row>
    <row r="366" spans="1:55" x14ac:dyDescent="0.25">
      <c r="A366" s="3" t="s">
        <v>235</v>
      </c>
      <c r="B366" s="3" t="s">
        <v>60</v>
      </c>
      <c r="C366" s="4" t="s">
        <v>264</v>
      </c>
      <c r="D366" s="4" t="str">
        <f t="shared" si="19"/>
        <v>A12-14</v>
      </c>
      <c r="E366" s="4" t="str">
        <f>VLOOKUP(D366,'Subject characteristics'!$A$1:$D$53,2,FALSE)</f>
        <v>F</v>
      </c>
      <c r="F366" s="4">
        <f>VLOOKUP(D366,'Subject characteristics'!$A$1:$D$53,3,FALSE)</f>
        <v>66</v>
      </c>
      <c r="G366" s="4">
        <f>VLOOKUP(D366,'Subject characteristics'!$A$1:$D$53,4,FALSE)</f>
        <v>14</v>
      </c>
      <c r="H366" s="4">
        <v>1</v>
      </c>
      <c r="I366" s="4" t="str">
        <f t="shared" si="18"/>
        <v>f</v>
      </c>
      <c r="J366" s="4" t="str">
        <f t="shared" si="20"/>
        <v>control</v>
      </c>
      <c r="K366" s="5">
        <v>25.601205171205699</v>
      </c>
      <c r="L366" s="6">
        <v>25.288081386136099</v>
      </c>
      <c r="M366" s="5">
        <v>1.7511170451620399</v>
      </c>
      <c r="N366" s="5">
        <v>559779.65928964096</v>
      </c>
      <c r="O366" s="6">
        <v>565896.31799735804</v>
      </c>
      <c r="P366" s="14">
        <v>1.52859480186637</v>
      </c>
      <c r="Q366" s="5">
        <v>0.18155951748949001</v>
      </c>
      <c r="R366" s="6">
        <v>0.18238401726437301</v>
      </c>
      <c r="S366" s="5">
        <v>0.63932069339306796</v>
      </c>
      <c r="T366" s="5" t="s">
        <v>224</v>
      </c>
      <c r="U366" s="6" t="s">
        <v>224</v>
      </c>
      <c r="V366" s="14" t="s">
        <v>224</v>
      </c>
      <c r="W366" s="5">
        <v>0.211224685136775</v>
      </c>
      <c r="X366" s="6">
        <v>0.239582298854981</v>
      </c>
      <c r="Y366" s="14">
        <v>16.739017076173798</v>
      </c>
      <c r="Z366" s="5">
        <v>4.9285515202349903E-2</v>
      </c>
      <c r="AA366" s="6">
        <v>5.6335551597842003E-2</v>
      </c>
      <c r="AB366" s="5">
        <v>17.697984315308801</v>
      </c>
      <c r="AC366" s="5">
        <v>0.46842737540402901</v>
      </c>
      <c r="AD366" s="6">
        <v>0.68846048002928095</v>
      </c>
      <c r="AE366" s="14">
        <v>45.198498644229403</v>
      </c>
      <c r="AF366" s="5">
        <v>8.9561172224067498</v>
      </c>
      <c r="AG366" s="6">
        <v>9.00619188027758</v>
      </c>
      <c r="AH366" s="5">
        <v>0.78630636825750699</v>
      </c>
      <c r="AI366" s="5">
        <v>0.27119861584792399</v>
      </c>
      <c r="AJ366" s="6">
        <v>0.31057529412456802</v>
      </c>
      <c r="AK366" s="14">
        <v>17.930284061067798</v>
      </c>
      <c r="AL366" s="5">
        <v>6.9146283389370497E-2</v>
      </c>
      <c r="AM366" s="6">
        <v>0.136154817665391</v>
      </c>
      <c r="AN366" s="5">
        <v>69.600458942833896</v>
      </c>
      <c r="AO366" s="5">
        <v>0.72231272255839496</v>
      </c>
      <c r="AP366" s="6">
        <v>0.70621941818498002</v>
      </c>
      <c r="AQ366" s="5">
        <v>3.2227051143360201</v>
      </c>
      <c r="AR366" s="5">
        <v>6.8699054003400502</v>
      </c>
      <c r="AS366" s="6">
        <v>7.29272421878869</v>
      </c>
      <c r="AT366" s="5">
        <v>8.1993517036621792</v>
      </c>
      <c r="AU366" s="5">
        <v>15.8117598052144</v>
      </c>
      <c r="AV366" s="17">
        <v>13.4321030324439</v>
      </c>
      <c r="AW366" s="18">
        <v>25.054474892846802</v>
      </c>
      <c r="AX366" s="5">
        <v>787.86717256263103</v>
      </c>
      <c r="AY366" s="6">
        <v>787.26440421440304</v>
      </c>
      <c r="AZ366" s="14">
        <v>0.108279145922239</v>
      </c>
      <c r="BA366" s="5">
        <v>3.0420050413836499</v>
      </c>
      <c r="BB366" s="6">
        <v>3.0959911122084098</v>
      </c>
      <c r="BC366" s="5">
        <v>2.4660223745007901</v>
      </c>
    </row>
    <row r="367" spans="1:55" x14ac:dyDescent="0.25">
      <c r="A367" s="3" t="s">
        <v>235</v>
      </c>
      <c r="B367" s="3" t="s">
        <v>60</v>
      </c>
      <c r="C367" s="4" t="s">
        <v>264</v>
      </c>
      <c r="D367" s="4" t="str">
        <f t="shared" si="19"/>
        <v>A12-14</v>
      </c>
      <c r="E367" s="4" t="str">
        <f>VLOOKUP(D367,'Subject characteristics'!$A$1:$D$53,2,FALSE)</f>
        <v>F</v>
      </c>
      <c r="F367" s="4">
        <f>VLOOKUP(D367,'Subject characteristics'!$A$1:$D$53,3,FALSE)</f>
        <v>66</v>
      </c>
      <c r="G367" s="4">
        <f>VLOOKUP(D367,'Subject characteristics'!$A$1:$D$53,4,FALSE)</f>
        <v>14</v>
      </c>
      <c r="H367" s="4">
        <v>2</v>
      </c>
      <c r="I367" s="4" t="str">
        <f t="shared" si="18"/>
        <v>f</v>
      </c>
      <c r="J367" s="4" t="str">
        <f t="shared" si="20"/>
        <v>control</v>
      </c>
      <c r="K367" s="5">
        <v>24.9749576010664</v>
      </c>
      <c r="L367" s="6">
        <v>25.288081386136099</v>
      </c>
      <c r="M367" s="5">
        <v>1.7511170451620399</v>
      </c>
      <c r="N367" s="5">
        <v>572012.97670507501</v>
      </c>
      <c r="O367" s="6">
        <v>565896.31799735804</v>
      </c>
      <c r="P367" s="14">
        <v>1.52859480186637</v>
      </c>
      <c r="Q367" s="5">
        <v>0.183208517039256</v>
      </c>
      <c r="R367" s="6">
        <v>0.18238401726437301</v>
      </c>
      <c r="S367" s="5">
        <v>0.63932069339306796</v>
      </c>
      <c r="T367" s="5" t="s">
        <v>224</v>
      </c>
      <c r="U367" s="6" t="s">
        <v>224</v>
      </c>
      <c r="V367" s="14" t="s">
        <v>224</v>
      </c>
      <c r="W367" s="5">
        <v>0.267939912573188</v>
      </c>
      <c r="X367" s="6">
        <v>0.239582298854981</v>
      </c>
      <c r="Y367" s="14">
        <v>16.739017076173798</v>
      </c>
      <c r="Z367" s="5">
        <v>6.3385587993334006E-2</v>
      </c>
      <c r="AA367" s="6">
        <v>5.6335551597842003E-2</v>
      </c>
      <c r="AB367" s="5">
        <v>17.697984315308801</v>
      </c>
      <c r="AC367" s="5">
        <v>0.908493584654534</v>
      </c>
      <c r="AD367" s="6">
        <v>0.68846048002928095</v>
      </c>
      <c r="AE367" s="14">
        <v>45.198498644229403</v>
      </c>
      <c r="AF367" s="5">
        <v>9.0562665381483995</v>
      </c>
      <c r="AG367" s="6">
        <v>9.00619188027758</v>
      </c>
      <c r="AH367" s="5">
        <v>0.78630636825750699</v>
      </c>
      <c r="AI367" s="5">
        <v>0.34995197240121301</v>
      </c>
      <c r="AJ367" s="6">
        <v>0.31057529412456802</v>
      </c>
      <c r="AK367" s="14">
        <v>17.930284061067798</v>
      </c>
      <c r="AL367" s="5">
        <v>0.203163351941412</v>
      </c>
      <c r="AM367" s="6">
        <v>0.136154817665391</v>
      </c>
      <c r="AN367" s="5">
        <v>69.600458942833896</v>
      </c>
      <c r="AO367" s="5">
        <v>0.69012611381156497</v>
      </c>
      <c r="AP367" s="6">
        <v>0.70621941818498002</v>
      </c>
      <c r="AQ367" s="5">
        <v>3.2227051143360201</v>
      </c>
      <c r="AR367" s="5">
        <v>7.7155430372373299</v>
      </c>
      <c r="AS367" s="6">
        <v>7.29272421878869</v>
      </c>
      <c r="AT367" s="5">
        <v>8.1993517036621792</v>
      </c>
      <c r="AU367" s="5">
        <v>11.052446259673401</v>
      </c>
      <c r="AV367" s="17">
        <v>13.4321030324439</v>
      </c>
      <c r="AW367" s="18">
        <v>25.054474892846802</v>
      </c>
      <c r="AX367" s="5">
        <v>786.66163586617495</v>
      </c>
      <c r="AY367" s="6">
        <v>787.26440421440304</v>
      </c>
      <c r="AZ367" s="14">
        <v>0.108279145922239</v>
      </c>
      <c r="BA367" s="5">
        <v>3.1499771830331702</v>
      </c>
      <c r="BB367" s="6">
        <v>3.0959911122084098</v>
      </c>
      <c r="BC367" s="5">
        <v>2.4660223745007901</v>
      </c>
    </row>
    <row r="368" spans="1:55" x14ac:dyDescent="0.25">
      <c r="A368" s="3" t="s">
        <v>235</v>
      </c>
      <c r="B368" s="3" t="s">
        <v>64</v>
      </c>
      <c r="C368" s="4" t="s">
        <v>266</v>
      </c>
      <c r="D368" s="4" t="str">
        <f t="shared" si="19"/>
        <v>A12-15</v>
      </c>
      <c r="E368" s="4" t="str">
        <f>VLOOKUP(D368,'Subject characteristics'!$A$1:$D$53,2,FALSE)</f>
        <v>F</v>
      </c>
      <c r="F368" s="4">
        <f>VLOOKUP(D368,'Subject characteristics'!$A$1:$D$53,3,FALSE)</f>
        <v>42</v>
      </c>
      <c r="G368" s="4">
        <f>VLOOKUP(D368,'Subject characteristics'!$A$1:$D$53,4,FALSE)</f>
        <v>4</v>
      </c>
      <c r="H368" s="4">
        <v>1</v>
      </c>
      <c r="I368" s="4" t="str">
        <f t="shared" si="18"/>
        <v>a</v>
      </c>
      <c r="J368" s="4" t="str">
        <f t="shared" si="20"/>
        <v>control</v>
      </c>
      <c r="K368" s="5">
        <v>51.875464157467</v>
      </c>
      <c r="L368" s="6">
        <v>51.413686604206703</v>
      </c>
      <c r="M368" s="5">
        <v>1.2701911139878399</v>
      </c>
      <c r="N368" s="5">
        <v>141617.822824131</v>
      </c>
      <c r="O368" s="6">
        <v>142891.44210915899</v>
      </c>
      <c r="P368" s="14">
        <v>1.26051612301014</v>
      </c>
      <c r="Q368" s="5">
        <v>9.1371306211425002E-2</v>
      </c>
      <c r="R368" s="6">
        <v>9.78932683735943E-2</v>
      </c>
      <c r="S368" s="5">
        <v>9.4219423830290392</v>
      </c>
      <c r="T368" s="5" t="s">
        <v>224</v>
      </c>
      <c r="U368" s="6" t="s">
        <v>224</v>
      </c>
      <c r="V368" s="14" t="s">
        <v>224</v>
      </c>
      <c r="W368" s="5">
        <v>0.165841944949814</v>
      </c>
      <c r="X368" s="6">
        <v>0.16757227992044699</v>
      </c>
      <c r="Y368" s="14">
        <v>1.46030309074898</v>
      </c>
      <c r="Z368" s="5">
        <v>3.8333672214273001E-2</v>
      </c>
      <c r="AA368" s="6">
        <v>3.7878176653596801E-2</v>
      </c>
      <c r="AB368" s="5">
        <v>1.70063096067171</v>
      </c>
      <c r="AC368" s="5">
        <v>0.35934024232102102</v>
      </c>
      <c r="AD368" s="6">
        <v>0.36760896771607998</v>
      </c>
      <c r="AE368" s="14">
        <v>3.1810278377817198</v>
      </c>
      <c r="AF368" s="5">
        <v>5.1522747500870203</v>
      </c>
      <c r="AG368" s="6">
        <v>5.0439779981760404</v>
      </c>
      <c r="AH368" s="5">
        <v>3.03638785436498</v>
      </c>
      <c r="AI368" s="5">
        <v>0.28132461392066999</v>
      </c>
      <c r="AJ368" s="6">
        <v>0.29201287408640098</v>
      </c>
      <c r="AK368" s="14">
        <v>5.1763068775102097</v>
      </c>
      <c r="AL368" s="5">
        <v>0.132303992698447</v>
      </c>
      <c r="AM368" s="6">
        <v>0.11983453847448799</v>
      </c>
      <c r="AN368" s="5">
        <v>14.7156833942896</v>
      </c>
      <c r="AO368" s="5">
        <v>0.75938646572885704</v>
      </c>
      <c r="AP368" s="6">
        <v>0.71607940874799403</v>
      </c>
      <c r="AQ368" s="5">
        <v>8.5528820659544902</v>
      </c>
      <c r="AR368" s="5">
        <v>7.6660068366735601</v>
      </c>
      <c r="AS368" s="6">
        <v>7.6610531238689097</v>
      </c>
      <c r="AT368" s="5">
        <v>9.1444449205151407E-2</v>
      </c>
      <c r="AU368" s="5">
        <v>11.052446259673401</v>
      </c>
      <c r="AV368" s="17">
        <v>11.641068213423001</v>
      </c>
      <c r="AW368" s="18">
        <v>7.15086566663462</v>
      </c>
      <c r="AX368" s="5">
        <v>621.20526048008003</v>
      </c>
      <c r="AY368" s="6">
        <v>609.60683628276195</v>
      </c>
      <c r="AZ368" s="14">
        <v>2.69069305423529</v>
      </c>
      <c r="BA368" s="5">
        <v>2.0640556634178</v>
      </c>
      <c r="BB368" s="6">
        <v>2.0256863842253798</v>
      </c>
      <c r="BC368" s="5">
        <v>2.6787145056098201</v>
      </c>
    </row>
    <row r="369" spans="1:55" x14ac:dyDescent="0.25">
      <c r="A369" s="3" t="s">
        <v>235</v>
      </c>
      <c r="B369" s="3" t="s">
        <v>64</v>
      </c>
      <c r="C369" s="4" t="s">
        <v>266</v>
      </c>
      <c r="D369" s="4" t="str">
        <f t="shared" si="19"/>
        <v>A12-15</v>
      </c>
      <c r="E369" s="4" t="str">
        <f>VLOOKUP(D369,'Subject characteristics'!$A$1:$D$53,2,FALSE)</f>
        <v>F</v>
      </c>
      <c r="F369" s="4">
        <f>VLOOKUP(D369,'Subject characteristics'!$A$1:$D$53,3,FALSE)</f>
        <v>42</v>
      </c>
      <c r="G369" s="4">
        <f>VLOOKUP(D369,'Subject characteristics'!$A$1:$D$53,4,FALSE)</f>
        <v>4</v>
      </c>
      <c r="H369" s="4">
        <v>2</v>
      </c>
      <c r="I369" s="4" t="str">
        <f t="shared" si="18"/>
        <v>a</v>
      </c>
      <c r="J369" s="4" t="str">
        <f t="shared" si="20"/>
        <v>control</v>
      </c>
      <c r="K369" s="5">
        <v>50.951909050946398</v>
      </c>
      <c r="L369" s="6">
        <v>51.413686604206703</v>
      </c>
      <c r="M369" s="5">
        <v>1.2701911139878399</v>
      </c>
      <c r="N369" s="5">
        <v>144165.061394188</v>
      </c>
      <c r="O369" s="6">
        <v>142891.44210915899</v>
      </c>
      <c r="P369" s="14">
        <v>1.26051612301014</v>
      </c>
      <c r="Q369" s="5">
        <v>0.104415230535763</v>
      </c>
      <c r="R369" s="6">
        <v>9.78932683735943E-2</v>
      </c>
      <c r="S369" s="5">
        <v>9.4219423830290392</v>
      </c>
      <c r="T369" s="5">
        <v>0.33178370361454002</v>
      </c>
      <c r="U369" s="6" t="s">
        <v>224</v>
      </c>
      <c r="V369" s="14" t="s">
        <v>224</v>
      </c>
      <c r="W369" s="5">
        <v>0.16930261489107901</v>
      </c>
      <c r="X369" s="6">
        <v>0.16757227992044699</v>
      </c>
      <c r="Y369" s="14">
        <v>1.46030309074898</v>
      </c>
      <c r="Z369" s="5">
        <v>3.7422681092920698E-2</v>
      </c>
      <c r="AA369" s="6">
        <v>3.7878176653596801E-2</v>
      </c>
      <c r="AB369" s="5">
        <v>1.70063096067171</v>
      </c>
      <c r="AC369" s="5">
        <v>0.375877693111138</v>
      </c>
      <c r="AD369" s="6">
        <v>0.36760896771607998</v>
      </c>
      <c r="AE369" s="14">
        <v>3.1810278377817198</v>
      </c>
      <c r="AF369" s="5">
        <v>4.9356812462650597</v>
      </c>
      <c r="AG369" s="6">
        <v>5.0439779981760404</v>
      </c>
      <c r="AH369" s="5">
        <v>3.03638785436498</v>
      </c>
      <c r="AI369" s="5">
        <v>0.30270113425213302</v>
      </c>
      <c r="AJ369" s="6">
        <v>0.29201287408640098</v>
      </c>
      <c r="AK369" s="14">
        <v>5.1763068775102097</v>
      </c>
      <c r="AL369" s="5">
        <v>0.107365084250528</v>
      </c>
      <c r="AM369" s="6">
        <v>0.11983453847448799</v>
      </c>
      <c r="AN369" s="5">
        <v>14.7156833942896</v>
      </c>
      <c r="AO369" s="5">
        <v>0.67277235176713202</v>
      </c>
      <c r="AP369" s="6">
        <v>0.71607940874799403</v>
      </c>
      <c r="AQ369" s="5">
        <v>8.5528820659544902</v>
      </c>
      <c r="AR369" s="5">
        <v>7.6560994110642602</v>
      </c>
      <c r="AS369" s="6">
        <v>7.6610531238689097</v>
      </c>
      <c r="AT369" s="5">
        <v>9.1444449205151407E-2</v>
      </c>
      <c r="AU369" s="5">
        <v>12.229690167172601</v>
      </c>
      <c r="AV369" s="17">
        <v>11.641068213423001</v>
      </c>
      <c r="AW369" s="18">
        <v>7.15086566663462</v>
      </c>
      <c r="AX369" s="5">
        <v>598.00841208544398</v>
      </c>
      <c r="AY369" s="6">
        <v>609.60683628276195</v>
      </c>
      <c r="AZ369" s="14">
        <v>2.69069305423529</v>
      </c>
      <c r="BA369" s="5">
        <v>1.9873171050329499</v>
      </c>
      <c r="BB369" s="6">
        <v>2.0256863842253798</v>
      </c>
      <c r="BC369" s="5">
        <v>2.6787145056098201</v>
      </c>
    </row>
    <row r="370" spans="1:55" x14ac:dyDescent="0.25">
      <c r="A370" s="3" t="s">
        <v>235</v>
      </c>
      <c r="B370" s="3" t="s">
        <v>66</v>
      </c>
      <c r="C370" s="4" t="s">
        <v>267</v>
      </c>
      <c r="D370" s="4" t="str">
        <f t="shared" si="19"/>
        <v>A12-15</v>
      </c>
      <c r="E370" s="4" t="str">
        <f>VLOOKUP(D370,'Subject characteristics'!$A$1:$D$53,2,FALSE)</f>
        <v>F</v>
      </c>
      <c r="F370" s="4">
        <f>VLOOKUP(D370,'Subject characteristics'!$A$1:$D$53,3,FALSE)</f>
        <v>42</v>
      </c>
      <c r="G370" s="4">
        <f>VLOOKUP(D370,'Subject characteristics'!$A$1:$D$53,4,FALSE)</f>
        <v>4</v>
      </c>
      <c r="H370" s="4">
        <v>1</v>
      </c>
      <c r="I370" s="4" t="str">
        <f t="shared" si="18"/>
        <v>b</v>
      </c>
      <c r="J370" s="4" t="str">
        <f t="shared" si="20"/>
        <v>control</v>
      </c>
      <c r="K370" s="5">
        <v>54.652598062303099</v>
      </c>
      <c r="L370" s="6">
        <v>54.241848907415999</v>
      </c>
      <c r="M370" s="5">
        <v>1.07092040053097</v>
      </c>
      <c r="N370" s="5">
        <v>166697.78480915099</v>
      </c>
      <c r="O370" s="6">
        <v>166415.96581357601</v>
      </c>
      <c r="P370" s="14">
        <v>0.239491591884572</v>
      </c>
      <c r="Q370" s="5">
        <v>0.12239838062385899</v>
      </c>
      <c r="R370" s="6">
        <v>0.126493620622464</v>
      </c>
      <c r="S370" s="5">
        <v>4.5785265048944401</v>
      </c>
      <c r="T370" s="5" t="s">
        <v>224</v>
      </c>
      <c r="U370" s="6" t="s">
        <v>224</v>
      </c>
      <c r="V370" s="14" t="s">
        <v>224</v>
      </c>
      <c r="W370" s="5">
        <v>0.15049905059311999</v>
      </c>
      <c r="X370" s="6">
        <v>0.158912153729486</v>
      </c>
      <c r="Y370" s="14">
        <v>7.4871079888235803</v>
      </c>
      <c r="Z370" s="5">
        <v>3.8515903805659397E-2</v>
      </c>
      <c r="AA370" s="6">
        <v>3.6057796770522198E-2</v>
      </c>
      <c r="AB370" s="5">
        <v>9.6408783070672808</v>
      </c>
      <c r="AC370" s="5">
        <v>0.331011404715295</v>
      </c>
      <c r="AD370" s="6">
        <v>0.34566290431463698</v>
      </c>
      <c r="AE370" s="14">
        <v>5.9943804162546197</v>
      </c>
      <c r="AF370" s="5">
        <v>5.4799390542320898</v>
      </c>
      <c r="AG370" s="6">
        <v>5.34105676805477</v>
      </c>
      <c r="AH370" s="5">
        <v>3.6773474092258498</v>
      </c>
      <c r="AI370" s="5">
        <v>0.23369318409937101</v>
      </c>
      <c r="AJ370" s="6">
        <v>0.23575605463631799</v>
      </c>
      <c r="AK370" s="14">
        <v>1.2374399017112601</v>
      </c>
      <c r="AL370" s="5">
        <v>0.12918734956577499</v>
      </c>
      <c r="AM370" s="6">
        <v>0.13113523655112799</v>
      </c>
      <c r="AN370" s="5">
        <v>2.1006773351730801</v>
      </c>
      <c r="AO370" s="5">
        <v>0.85793688063558005</v>
      </c>
      <c r="AP370" s="6">
        <v>0.81236504451075897</v>
      </c>
      <c r="AQ370" s="5">
        <v>7.9334172667139402</v>
      </c>
      <c r="AR370" s="5">
        <v>5.1604931471209001</v>
      </c>
      <c r="AS370" s="6">
        <v>5.1902716877239801</v>
      </c>
      <c r="AT370" s="5">
        <v>0.81138750574775098</v>
      </c>
      <c r="AU370" s="5">
        <v>1.443051209546</v>
      </c>
      <c r="AV370" s="17">
        <v>3.0684039706143</v>
      </c>
      <c r="AW370" s="18">
        <v>74.911776296624893</v>
      </c>
      <c r="AX370" s="5">
        <v>646.74179925830003</v>
      </c>
      <c r="AY370" s="6">
        <v>652.77833171502596</v>
      </c>
      <c r="AZ370" s="14">
        <v>1.3077863732973201</v>
      </c>
      <c r="BA370" s="5">
        <v>1.93988622280975</v>
      </c>
      <c r="BB370" s="6">
        <v>1.94225884465555</v>
      </c>
      <c r="BC370" s="5">
        <v>0.17275730276364301</v>
      </c>
    </row>
    <row r="371" spans="1:55" x14ac:dyDescent="0.25">
      <c r="A371" s="3" t="s">
        <v>235</v>
      </c>
      <c r="B371" s="3" t="s">
        <v>66</v>
      </c>
      <c r="C371" s="4" t="s">
        <v>267</v>
      </c>
      <c r="D371" s="4" t="str">
        <f t="shared" si="19"/>
        <v>A12-15</v>
      </c>
      <c r="E371" s="4" t="str">
        <f>VLOOKUP(D371,'Subject characteristics'!$A$1:$D$53,2,FALSE)</f>
        <v>F</v>
      </c>
      <c r="F371" s="4">
        <f>VLOOKUP(D371,'Subject characteristics'!$A$1:$D$53,3,FALSE)</f>
        <v>42</v>
      </c>
      <c r="G371" s="4">
        <f>VLOOKUP(D371,'Subject characteristics'!$A$1:$D$53,4,FALSE)</f>
        <v>4</v>
      </c>
      <c r="H371" s="4">
        <v>2</v>
      </c>
      <c r="I371" s="4" t="str">
        <f t="shared" si="18"/>
        <v>b</v>
      </c>
      <c r="J371" s="4" t="str">
        <f t="shared" si="20"/>
        <v>control</v>
      </c>
      <c r="K371" s="5">
        <v>53.8310997525288</v>
      </c>
      <c r="L371" s="6">
        <v>54.241848907415999</v>
      </c>
      <c r="M371" s="5">
        <v>1.07092040053097</v>
      </c>
      <c r="N371" s="5">
        <v>166134.14681800001</v>
      </c>
      <c r="O371" s="6">
        <v>166415.96581357601</v>
      </c>
      <c r="P371" s="14">
        <v>0.239491591884572</v>
      </c>
      <c r="Q371" s="5">
        <v>0.130588860621069</v>
      </c>
      <c r="R371" s="6">
        <v>0.126493620622464</v>
      </c>
      <c r="S371" s="5">
        <v>4.5785265048944401</v>
      </c>
      <c r="T371" s="5" t="s">
        <v>224</v>
      </c>
      <c r="U371" s="6" t="s">
        <v>224</v>
      </c>
      <c r="V371" s="14" t="s">
        <v>224</v>
      </c>
      <c r="W371" s="5">
        <v>0.16732525686585201</v>
      </c>
      <c r="X371" s="6">
        <v>0.158912153729486</v>
      </c>
      <c r="Y371" s="14">
        <v>7.4871079888235803</v>
      </c>
      <c r="Z371" s="5">
        <v>3.3599689735384998E-2</v>
      </c>
      <c r="AA371" s="6">
        <v>3.6057796770522198E-2</v>
      </c>
      <c r="AB371" s="5">
        <v>9.6408783070672808</v>
      </c>
      <c r="AC371" s="5">
        <v>0.36031440391397901</v>
      </c>
      <c r="AD371" s="6">
        <v>0.34566290431463698</v>
      </c>
      <c r="AE371" s="14">
        <v>5.9943804162546197</v>
      </c>
      <c r="AF371" s="5">
        <v>5.2021744818774502</v>
      </c>
      <c r="AG371" s="6">
        <v>5.34105676805477</v>
      </c>
      <c r="AH371" s="5">
        <v>3.6773474092258498</v>
      </c>
      <c r="AI371" s="5">
        <v>0.237818925173265</v>
      </c>
      <c r="AJ371" s="6">
        <v>0.23575605463631799</v>
      </c>
      <c r="AK371" s="14">
        <v>1.2374399017112601</v>
      </c>
      <c r="AL371" s="5">
        <v>0.13308312353648</v>
      </c>
      <c r="AM371" s="6">
        <v>0.13113523655112799</v>
      </c>
      <c r="AN371" s="5">
        <v>2.1006773351730801</v>
      </c>
      <c r="AO371" s="5">
        <v>0.76679320838593901</v>
      </c>
      <c r="AP371" s="6">
        <v>0.81236504451075897</v>
      </c>
      <c r="AQ371" s="5">
        <v>7.9334172667139402</v>
      </c>
      <c r="AR371" s="5">
        <v>5.2200502283270698</v>
      </c>
      <c r="AS371" s="6">
        <v>5.1902716877239801</v>
      </c>
      <c r="AT371" s="5">
        <v>0.81138750574775098</v>
      </c>
      <c r="AU371" s="5">
        <v>4.6937567316826003</v>
      </c>
      <c r="AV371" s="17">
        <v>3.0684039706143</v>
      </c>
      <c r="AW371" s="18">
        <v>74.911776296624893</v>
      </c>
      <c r="AX371" s="5">
        <v>658.81486417175097</v>
      </c>
      <c r="AY371" s="6">
        <v>652.77833171502596</v>
      </c>
      <c r="AZ371" s="14">
        <v>1.3077863732973201</v>
      </c>
      <c r="BA371" s="5">
        <v>1.94463146650136</v>
      </c>
      <c r="BB371" s="6">
        <v>1.94225884465555</v>
      </c>
      <c r="BC371" s="5">
        <v>0.17275730276364301</v>
      </c>
    </row>
    <row r="372" spans="1:55" x14ac:dyDescent="0.25">
      <c r="A372" s="3" t="s">
        <v>235</v>
      </c>
      <c r="B372" s="3" t="s">
        <v>68</v>
      </c>
      <c r="C372" s="4" t="s">
        <v>268</v>
      </c>
      <c r="D372" s="4" t="str">
        <f t="shared" si="19"/>
        <v>A12-15</v>
      </c>
      <c r="E372" s="4" t="str">
        <f>VLOOKUP(D372,'Subject characteristics'!$A$1:$D$53,2,FALSE)</f>
        <v>F</v>
      </c>
      <c r="F372" s="4">
        <f>VLOOKUP(D372,'Subject characteristics'!$A$1:$D$53,3,FALSE)</f>
        <v>42</v>
      </c>
      <c r="G372" s="4">
        <f>VLOOKUP(D372,'Subject characteristics'!$A$1:$D$53,4,FALSE)</f>
        <v>4</v>
      </c>
      <c r="H372" s="4">
        <v>1</v>
      </c>
      <c r="I372" s="4" t="str">
        <f t="shared" ref="I372:I435" si="21">RIGHT(C372,1)</f>
        <v>c</v>
      </c>
      <c r="J372" s="4" t="str">
        <f t="shared" si="20"/>
        <v>control</v>
      </c>
      <c r="K372" s="5">
        <v>46.137572350236603</v>
      </c>
      <c r="L372" s="6">
        <v>46.2352367403698</v>
      </c>
      <c r="M372" s="5">
        <v>0.29872952930413299</v>
      </c>
      <c r="N372" s="5">
        <v>112651.663742296</v>
      </c>
      <c r="O372" s="6">
        <v>113192.984023267</v>
      </c>
      <c r="P372" s="14">
        <v>0.67631619533861498</v>
      </c>
      <c r="Q372" s="5">
        <v>8.1610244499065204E-2</v>
      </c>
      <c r="R372" s="6">
        <v>9.3012737517414401E-2</v>
      </c>
      <c r="S372" s="5">
        <v>17.3369376085666</v>
      </c>
      <c r="T372" s="5" t="s">
        <v>224</v>
      </c>
      <c r="U372" s="6" t="s">
        <v>224</v>
      </c>
      <c r="V372" s="14" t="s">
        <v>224</v>
      </c>
      <c r="W372" s="5">
        <v>0.147030476058954</v>
      </c>
      <c r="X372" s="6">
        <v>0.152849726832578</v>
      </c>
      <c r="Y372" s="14">
        <v>5.3841531401125096</v>
      </c>
      <c r="Z372" s="5">
        <v>3.7058363479395999E-2</v>
      </c>
      <c r="AA372" s="6">
        <v>3.8516255969505898E-2</v>
      </c>
      <c r="AB372" s="5">
        <v>5.3529900040847904</v>
      </c>
      <c r="AC372" s="5">
        <v>0.41749891248430698</v>
      </c>
      <c r="AD372" s="6">
        <v>0.40541733027146198</v>
      </c>
      <c r="AE372" s="14">
        <v>4.2144072649510598</v>
      </c>
      <c r="AF372" s="5">
        <v>4.2790151059135404</v>
      </c>
      <c r="AG372" s="6">
        <v>4.2429812817402999</v>
      </c>
      <c r="AH372" s="5">
        <v>1.20103105496289</v>
      </c>
      <c r="AI372" s="5">
        <v>0.21043827006103399</v>
      </c>
      <c r="AJ372" s="6">
        <v>0.22037790977532901</v>
      </c>
      <c r="AK372" s="14">
        <v>6.3784856219880401</v>
      </c>
      <c r="AL372" s="5">
        <v>0.122953472644064</v>
      </c>
      <c r="AM372" s="6">
        <v>0.111261099550706</v>
      </c>
      <c r="AN372" s="5">
        <v>14.8618993266532</v>
      </c>
      <c r="AO372" s="5">
        <v>1.1293960860935599</v>
      </c>
      <c r="AP372" s="6">
        <v>1.1245274150219999</v>
      </c>
      <c r="AQ372" s="5">
        <v>0.61228748789533105</v>
      </c>
      <c r="AR372" s="5">
        <v>3.9884660809504902</v>
      </c>
      <c r="AS372" s="6">
        <v>4.0464392407892804</v>
      </c>
      <c r="AT372" s="5">
        <v>2.0261376489037199</v>
      </c>
      <c r="AU372" s="5">
        <v>6.7130386290676896</v>
      </c>
      <c r="AV372" s="17">
        <v>10.5364044429574</v>
      </c>
      <c r="AW372" s="18">
        <v>51.3178458286175</v>
      </c>
      <c r="AX372" s="5">
        <v>655.69657072475798</v>
      </c>
      <c r="AY372" s="6">
        <v>638.34585016041103</v>
      </c>
      <c r="AZ372" s="14">
        <v>3.84393888248503</v>
      </c>
      <c r="BA372" s="5">
        <v>1.68575278092434</v>
      </c>
      <c r="BB372" s="6">
        <v>1.7315258153983899</v>
      </c>
      <c r="BC372" s="5">
        <v>3.7384857660513</v>
      </c>
    </row>
    <row r="373" spans="1:55" x14ac:dyDescent="0.25">
      <c r="A373" s="3" t="s">
        <v>235</v>
      </c>
      <c r="B373" s="3" t="s">
        <v>68</v>
      </c>
      <c r="C373" s="4" t="s">
        <v>268</v>
      </c>
      <c r="D373" s="4" t="str">
        <f t="shared" si="19"/>
        <v>A12-15</v>
      </c>
      <c r="E373" s="4" t="str">
        <f>VLOOKUP(D373,'Subject characteristics'!$A$1:$D$53,2,FALSE)</f>
        <v>F</v>
      </c>
      <c r="F373" s="4">
        <f>VLOOKUP(D373,'Subject characteristics'!$A$1:$D$53,3,FALSE)</f>
        <v>42</v>
      </c>
      <c r="G373" s="4">
        <f>VLOOKUP(D373,'Subject characteristics'!$A$1:$D$53,4,FALSE)</f>
        <v>4</v>
      </c>
      <c r="H373" s="4">
        <v>2</v>
      </c>
      <c r="I373" s="4" t="str">
        <f t="shared" si="21"/>
        <v>c</v>
      </c>
      <c r="J373" s="4" t="str">
        <f t="shared" si="20"/>
        <v>control</v>
      </c>
      <c r="K373" s="5">
        <v>46.332901130502897</v>
      </c>
      <c r="L373" s="6">
        <v>46.2352367403698</v>
      </c>
      <c r="M373" s="5">
        <v>0.29872952930413299</v>
      </c>
      <c r="N373" s="5">
        <v>113734.304304238</v>
      </c>
      <c r="O373" s="6">
        <v>113192.984023267</v>
      </c>
      <c r="P373" s="14">
        <v>0.67631619533861498</v>
      </c>
      <c r="Q373" s="5">
        <v>0.104415230535763</v>
      </c>
      <c r="R373" s="6">
        <v>9.3012737517414401E-2</v>
      </c>
      <c r="S373" s="5">
        <v>17.3369376085666</v>
      </c>
      <c r="T373" s="5" t="s">
        <v>224</v>
      </c>
      <c r="U373" s="6" t="s">
        <v>224</v>
      </c>
      <c r="V373" s="14" t="s">
        <v>224</v>
      </c>
      <c r="W373" s="5">
        <v>0.15866897760620299</v>
      </c>
      <c r="X373" s="6">
        <v>0.152849726832578</v>
      </c>
      <c r="Y373" s="14">
        <v>5.3841531401125096</v>
      </c>
      <c r="Z373" s="5">
        <v>3.9974148459615902E-2</v>
      </c>
      <c r="AA373" s="6">
        <v>3.8516255969505898E-2</v>
      </c>
      <c r="AB373" s="5">
        <v>5.3529900040847904</v>
      </c>
      <c r="AC373" s="5">
        <v>0.39333574805861599</v>
      </c>
      <c r="AD373" s="6">
        <v>0.40541733027146198</v>
      </c>
      <c r="AE373" s="14">
        <v>4.2144072649510598</v>
      </c>
      <c r="AF373" s="5">
        <v>4.2069474575670602</v>
      </c>
      <c r="AG373" s="6">
        <v>4.2429812817402999</v>
      </c>
      <c r="AH373" s="5">
        <v>1.20103105496289</v>
      </c>
      <c r="AI373" s="5">
        <v>0.23031754948962299</v>
      </c>
      <c r="AJ373" s="6">
        <v>0.22037790977532901</v>
      </c>
      <c r="AK373" s="14">
        <v>6.3784856219880401</v>
      </c>
      <c r="AL373" s="5">
        <v>9.9568726457348294E-2</v>
      </c>
      <c r="AM373" s="6">
        <v>0.111261099550706</v>
      </c>
      <c r="AN373" s="5">
        <v>14.8618993266532</v>
      </c>
      <c r="AO373" s="5">
        <v>1.11965874395044</v>
      </c>
      <c r="AP373" s="6">
        <v>1.1245274150219999</v>
      </c>
      <c r="AQ373" s="5">
        <v>0.61228748789533105</v>
      </c>
      <c r="AR373" s="5">
        <v>4.1044124006280702</v>
      </c>
      <c r="AS373" s="6">
        <v>4.0464392407892804</v>
      </c>
      <c r="AT373" s="5">
        <v>2.0261376489037199</v>
      </c>
      <c r="AU373" s="5">
        <v>14.359770256847099</v>
      </c>
      <c r="AV373" s="17">
        <v>10.5364044429574</v>
      </c>
      <c r="AW373" s="18">
        <v>51.3178458286175</v>
      </c>
      <c r="AX373" s="5">
        <v>620.99512959606295</v>
      </c>
      <c r="AY373" s="6">
        <v>638.34585016041103</v>
      </c>
      <c r="AZ373" s="14">
        <v>3.84393888248503</v>
      </c>
      <c r="BA373" s="5">
        <v>1.77729884987244</v>
      </c>
      <c r="BB373" s="6">
        <v>1.7315258153983899</v>
      </c>
      <c r="BC373" s="5">
        <v>3.7384857660513</v>
      </c>
    </row>
    <row r="374" spans="1:55" x14ac:dyDescent="0.25">
      <c r="A374" s="3" t="s">
        <v>235</v>
      </c>
      <c r="B374" s="3" t="s">
        <v>70</v>
      </c>
      <c r="C374" s="4" t="s">
        <v>269</v>
      </c>
      <c r="D374" s="4" t="str">
        <f t="shared" si="19"/>
        <v>A12-15</v>
      </c>
      <c r="E374" s="4" t="str">
        <f>VLOOKUP(D374,'Subject characteristics'!$A$1:$D$53,2,FALSE)</f>
        <v>F</v>
      </c>
      <c r="F374" s="4">
        <f>VLOOKUP(D374,'Subject characteristics'!$A$1:$D$53,3,FALSE)</f>
        <v>42</v>
      </c>
      <c r="G374" s="4">
        <f>VLOOKUP(D374,'Subject characteristics'!$A$1:$D$53,4,FALSE)</f>
        <v>4</v>
      </c>
      <c r="H374" s="4">
        <v>1</v>
      </c>
      <c r="I374" s="4" t="str">
        <f t="shared" si="21"/>
        <v>d</v>
      </c>
      <c r="J374" s="4" t="str">
        <f t="shared" si="20"/>
        <v>control</v>
      </c>
      <c r="K374" s="5">
        <v>52.011128968972301</v>
      </c>
      <c r="L374" s="6">
        <v>52.352978110847097</v>
      </c>
      <c r="M374" s="5">
        <v>0.923438761595062</v>
      </c>
      <c r="N374" s="5">
        <v>148351.10844057499</v>
      </c>
      <c r="O374" s="6">
        <v>152306.382674272</v>
      </c>
      <c r="P374" s="14">
        <v>3.6725988536942999</v>
      </c>
      <c r="Q374" s="5">
        <v>7.3492072055051802E-2</v>
      </c>
      <c r="R374" s="6">
        <v>7.5114779543857396E-2</v>
      </c>
      <c r="S374" s="5">
        <v>3.0551310306294002</v>
      </c>
      <c r="T374" s="5" t="s">
        <v>224</v>
      </c>
      <c r="U374" s="6" t="s">
        <v>224</v>
      </c>
      <c r="V374" s="14" t="s">
        <v>224</v>
      </c>
      <c r="W374" s="5">
        <v>0.12966321556968</v>
      </c>
      <c r="X374" s="6">
        <v>0.12643231706873201</v>
      </c>
      <c r="Y374" s="14">
        <v>3.6139339882591499</v>
      </c>
      <c r="Z374" s="5">
        <v>3.7969242243450198E-2</v>
      </c>
      <c r="AA374" s="6">
        <v>3.5056990342937799E-2</v>
      </c>
      <c r="AB374" s="5">
        <v>11.748145218578999</v>
      </c>
      <c r="AC374" s="5">
        <v>0.33590675668215397</v>
      </c>
      <c r="AD374" s="6">
        <v>0.34811058029806702</v>
      </c>
      <c r="AE374" s="14">
        <v>4.9578535807946098</v>
      </c>
      <c r="AF374" s="5">
        <v>4.3366662746970697</v>
      </c>
      <c r="AG374" s="6">
        <v>4.267688582661</v>
      </c>
      <c r="AH374" s="5">
        <v>2.2857616175400799</v>
      </c>
      <c r="AI374" s="5">
        <v>0.19393395858878401</v>
      </c>
      <c r="AJ374" s="6">
        <v>0.208375002134321</v>
      </c>
      <c r="AK374" s="14">
        <v>9.8009451362858009</v>
      </c>
      <c r="AL374" s="5">
        <v>0.15567303735218799</v>
      </c>
      <c r="AM374" s="6">
        <v>0.15061034563390199</v>
      </c>
      <c r="AN374" s="5">
        <v>4.7538084186570604</v>
      </c>
      <c r="AO374" s="5">
        <v>0.70746399828766804</v>
      </c>
      <c r="AP374" s="6">
        <v>0.71488836042303106</v>
      </c>
      <c r="AQ374" s="5">
        <v>1.4687095503396601</v>
      </c>
      <c r="AR374" s="5">
        <v>5.8154449465147096</v>
      </c>
      <c r="AS374" s="6">
        <v>5.8633930060314698</v>
      </c>
      <c r="AT374" s="5">
        <v>1.1564770771517501</v>
      </c>
      <c r="AU374" s="5">
        <v>3.3837810365221301</v>
      </c>
      <c r="AV374" s="17">
        <v>5.4741618745016396</v>
      </c>
      <c r="AW374" s="18">
        <v>54.0036082119802</v>
      </c>
      <c r="AX374" s="5">
        <v>691.49461587588098</v>
      </c>
      <c r="AY374" s="6">
        <v>688.19728677021999</v>
      </c>
      <c r="AZ374" s="14">
        <v>0.67758586534356202</v>
      </c>
      <c r="BA374" s="5">
        <v>1.6303438473465399</v>
      </c>
      <c r="BB374" s="6">
        <v>1.7014398044705501</v>
      </c>
      <c r="BC374" s="5">
        <v>5.9093990002162897</v>
      </c>
    </row>
    <row r="375" spans="1:55" x14ac:dyDescent="0.25">
      <c r="A375" s="3" t="s">
        <v>235</v>
      </c>
      <c r="B375" s="3" t="s">
        <v>70</v>
      </c>
      <c r="C375" s="4" t="s">
        <v>269</v>
      </c>
      <c r="D375" s="4" t="str">
        <f t="shared" si="19"/>
        <v>A12-15</v>
      </c>
      <c r="E375" s="4" t="str">
        <f>VLOOKUP(D375,'Subject characteristics'!$A$1:$D$53,2,FALSE)</f>
        <v>F</v>
      </c>
      <c r="F375" s="4">
        <f>VLOOKUP(D375,'Subject characteristics'!$A$1:$D$53,3,FALSE)</f>
        <v>42</v>
      </c>
      <c r="G375" s="4">
        <f>VLOOKUP(D375,'Subject characteristics'!$A$1:$D$53,4,FALSE)</f>
        <v>4</v>
      </c>
      <c r="H375" s="4">
        <v>2</v>
      </c>
      <c r="I375" s="4" t="str">
        <f t="shared" si="21"/>
        <v>d</v>
      </c>
      <c r="J375" s="4" t="str">
        <f t="shared" si="20"/>
        <v>control</v>
      </c>
      <c r="K375" s="5">
        <v>52.6948272527219</v>
      </c>
      <c r="L375" s="6">
        <v>52.352978110847097</v>
      </c>
      <c r="M375" s="5">
        <v>0.923438761595062</v>
      </c>
      <c r="N375" s="5">
        <v>156261.65690796799</v>
      </c>
      <c r="O375" s="6">
        <v>152306.382674272</v>
      </c>
      <c r="P375" s="14">
        <v>3.6725988536942999</v>
      </c>
      <c r="Q375" s="5">
        <v>7.6737487032663004E-2</v>
      </c>
      <c r="R375" s="6">
        <v>7.5114779543857396E-2</v>
      </c>
      <c r="S375" s="5">
        <v>3.0551310306294002</v>
      </c>
      <c r="T375" s="5" t="s">
        <v>224</v>
      </c>
      <c r="U375" s="6" t="s">
        <v>224</v>
      </c>
      <c r="V375" s="14" t="s">
        <v>224</v>
      </c>
      <c r="W375" s="5">
        <v>0.12320141856778501</v>
      </c>
      <c r="X375" s="6">
        <v>0.12643231706873201</v>
      </c>
      <c r="Y375" s="14">
        <v>3.6139339882591499</v>
      </c>
      <c r="Z375" s="5">
        <v>3.2144738442425297E-2</v>
      </c>
      <c r="AA375" s="6">
        <v>3.5056990342937799E-2</v>
      </c>
      <c r="AB375" s="5">
        <v>11.748145218578999</v>
      </c>
      <c r="AC375" s="5">
        <v>0.36031440391397901</v>
      </c>
      <c r="AD375" s="6">
        <v>0.34811058029806702</v>
      </c>
      <c r="AE375" s="14">
        <v>4.9578535807946098</v>
      </c>
      <c r="AF375" s="5">
        <v>4.1987108906249304</v>
      </c>
      <c r="AG375" s="6">
        <v>4.267688582661</v>
      </c>
      <c r="AH375" s="5">
        <v>2.2857616175400799</v>
      </c>
      <c r="AI375" s="5">
        <v>0.22281604567985899</v>
      </c>
      <c r="AJ375" s="6">
        <v>0.208375002134321</v>
      </c>
      <c r="AK375" s="14">
        <v>9.8009451362858009</v>
      </c>
      <c r="AL375" s="5">
        <v>0.145547653915617</v>
      </c>
      <c r="AM375" s="6">
        <v>0.15061034563390199</v>
      </c>
      <c r="AN375" s="5">
        <v>4.7538084186570604</v>
      </c>
      <c r="AO375" s="5">
        <v>0.72231272255839496</v>
      </c>
      <c r="AP375" s="6">
        <v>0.71488836042303106</v>
      </c>
      <c r="AQ375" s="5">
        <v>1.4687095503396601</v>
      </c>
      <c r="AR375" s="5">
        <v>5.9113410655482301</v>
      </c>
      <c r="AS375" s="6">
        <v>5.8633930060314698</v>
      </c>
      <c r="AT375" s="5">
        <v>1.1564770771517501</v>
      </c>
      <c r="AU375" s="5">
        <v>7.5645427124811597</v>
      </c>
      <c r="AV375" s="17">
        <v>5.4741618745016396</v>
      </c>
      <c r="AW375" s="18">
        <v>54.0036082119802</v>
      </c>
      <c r="AX375" s="5">
        <v>684.89995766456002</v>
      </c>
      <c r="AY375" s="6">
        <v>688.19728677021999</v>
      </c>
      <c r="AZ375" s="14">
        <v>0.67758586534356202</v>
      </c>
      <c r="BA375" s="5">
        <v>1.7725357615945601</v>
      </c>
      <c r="BB375" s="6">
        <v>1.7014398044705501</v>
      </c>
      <c r="BC375" s="5">
        <v>5.9093990002162897</v>
      </c>
    </row>
    <row r="376" spans="1:55" x14ac:dyDescent="0.25">
      <c r="A376" s="3" t="s">
        <v>235</v>
      </c>
      <c r="B376" s="3" t="s">
        <v>72</v>
      </c>
      <c r="C376" s="4" t="s">
        <v>270</v>
      </c>
      <c r="D376" s="4" t="str">
        <f t="shared" si="19"/>
        <v>A12-15</v>
      </c>
      <c r="E376" s="4" t="str">
        <f>VLOOKUP(D376,'Subject characteristics'!$A$1:$D$53,2,FALSE)</f>
        <v>F</v>
      </c>
      <c r="F376" s="4">
        <f>VLOOKUP(D376,'Subject characteristics'!$A$1:$D$53,3,FALSE)</f>
        <v>42</v>
      </c>
      <c r="G376" s="4">
        <f>VLOOKUP(D376,'Subject characteristics'!$A$1:$D$53,4,FALSE)</f>
        <v>4</v>
      </c>
      <c r="H376" s="4">
        <v>1</v>
      </c>
      <c r="I376" s="4" t="str">
        <f t="shared" si="21"/>
        <v>e</v>
      </c>
      <c r="J376" s="4" t="str">
        <f t="shared" si="20"/>
        <v>control</v>
      </c>
      <c r="K376" s="5">
        <v>39.531498564331599</v>
      </c>
      <c r="L376" s="6">
        <v>40.231642699219201</v>
      </c>
      <c r="M376" s="5">
        <v>2.4611307536624101</v>
      </c>
      <c r="N376" s="11">
        <v>159253.40429724799</v>
      </c>
      <c r="O376" s="12">
        <v>158350.33038176701</v>
      </c>
      <c r="P376" s="13">
        <v>0.80652776411604599</v>
      </c>
      <c r="Q376" s="5">
        <v>0.112582963829055</v>
      </c>
      <c r="R376" s="6">
        <v>0.131433008650191</v>
      </c>
      <c r="S376" s="5">
        <v>20.282567759170501</v>
      </c>
      <c r="T376" s="11">
        <v>0.46949494732083802</v>
      </c>
      <c r="U376" s="12" t="s">
        <v>224</v>
      </c>
      <c r="V376" s="13" t="s">
        <v>224</v>
      </c>
      <c r="W376" s="11">
        <v>0.125438914734536</v>
      </c>
      <c r="X376" s="12">
        <v>0.11959216414418899</v>
      </c>
      <c r="Y376" s="13">
        <v>6.9139596560129997</v>
      </c>
      <c r="Z376" s="5">
        <v>3.6147770315673497E-2</v>
      </c>
      <c r="AA376" s="6">
        <v>3.6420930936801099E-2</v>
      </c>
      <c r="AB376" s="5">
        <v>1.06067430229946</v>
      </c>
      <c r="AC376" s="11">
        <v>0.32120626119760698</v>
      </c>
      <c r="AD376" s="12">
        <v>0.31727708880033501</v>
      </c>
      <c r="AE376" s="13">
        <v>1.7513678387982501</v>
      </c>
      <c r="AF376" s="5">
        <v>3.9093658337823198</v>
      </c>
      <c r="AG376" s="6">
        <v>3.8187339259264999</v>
      </c>
      <c r="AH376" s="5">
        <v>3.3564232481148499</v>
      </c>
      <c r="AI376" s="11">
        <v>0.16242353664958201</v>
      </c>
      <c r="AJ376" s="12">
        <v>0.18024182085905899</v>
      </c>
      <c r="AK376" s="13">
        <v>13.980584010502801</v>
      </c>
      <c r="AL376" s="5">
        <v>0.122953472644064</v>
      </c>
      <c r="AM376" s="6">
        <v>0.12607041110492001</v>
      </c>
      <c r="AN376" s="5">
        <v>3.4964720157497098</v>
      </c>
      <c r="AO376" s="5">
        <v>0.77172958875951403</v>
      </c>
      <c r="AP376" s="6">
        <v>0.73092785128554005</v>
      </c>
      <c r="AQ376" s="5">
        <v>7.8944003026558498</v>
      </c>
      <c r="AR376" s="5">
        <v>5.9576330280715197</v>
      </c>
      <c r="AS376" s="6">
        <v>5.8319727190819703</v>
      </c>
      <c r="AT376" s="5">
        <v>3.0471766893482801</v>
      </c>
      <c r="AU376" s="5">
        <v>10.426929475147601</v>
      </c>
      <c r="AV376" s="17">
        <v>11.039614856354</v>
      </c>
      <c r="AW376" s="18">
        <v>7.8487156195580399</v>
      </c>
      <c r="AX376" s="11">
        <v>604.98515814862799</v>
      </c>
      <c r="AY376" s="12">
        <v>602.87191233173405</v>
      </c>
      <c r="AZ376" s="13">
        <v>0.49572402259040399</v>
      </c>
      <c r="BA376" s="5">
        <v>1.61600127877271</v>
      </c>
      <c r="BB376" s="6">
        <v>1.6432382606790601</v>
      </c>
      <c r="BC376" s="5">
        <v>2.3440854641587099</v>
      </c>
    </row>
    <row r="377" spans="1:55" x14ac:dyDescent="0.25">
      <c r="A377" s="3" t="s">
        <v>235</v>
      </c>
      <c r="B377" s="3" t="s">
        <v>72</v>
      </c>
      <c r="C377" s="4" t="s">
        <v>270</v>
      </c>
      <c r="D377" s="4" t="str">
        <f t="shared" si="19"/>
        <v>A12-15</v>
      </c>
      <c r="E377" s="4" t="str">
        <f>VLOOKUP(D377,'Subject characteristics'!$A$1:$D$53,2,FALSE)</f>
        <v>F</v>
      </c>
      <c r="F377" s="4">
        <f>VLOOKUP(D377,'Subject characteristics'!$A$1:$D$53,3,FALSE)</f>
        <v>42</v>
      </c>
      <c r="G377" s="4">
        <f>VLOOKUP(D377,'Subject characteristics'!$A$1:$D$53,4,FALSE)</f>
        <v>4</v>
      </c>
      <c r="H377" s="4">
        <v>2</v>
      </c>
      <c r="I377" s="4" t="str">
        <f t="shared" si="21"/>
        <v>e</v>
      </c>
      <c r="J377" s="4" t="str">
        <f t="shared" si="20"/>
        <v>control</v>
      </c>
      <c r="K377" s="5">
        <v>40.931786834106802</v>
      </c>
      <c r="L377" s="6">
        <v>40.231642699219201</v>
      </c>
      <c r="M377" s="5">
        <v>2.4611307536624101</v>
      </c>
      <c r="N377" s="5">
        <v>157447.25646628599</v>
      </c>
      <c r="O377" s="6">
        <v>158350.33038176701</v>
      </c>
      <c r="P377" s="14">
        <v>0.80652776411604599</v>
      </c>
      <c r="Q377" s="5">
        <v>0.150283053471328</v>
      </c>
      <c r="R377" s="6">
        <v>0.131433008650191</v>
      </c>
      <c r="S377" s="5">
        <v>20.282567759170501</v>
      </c>
      <c r="T377" s="5" t="s">
        <v>224</v>
      </c>
      <c r="U377" s="6" t="s">
        <v>224</v>
      </c>
      <c r="V377" s="14" t="s">
        <v>224</v>
      </c>
      <c r="W377" s="5">
        <v>0.113745413553842</v>
      </c>
      <c r="X377" s="6">
        <v>0.11959216414418899</v>
      </c>
      <c r="Y377" s="14">
        <v>6.9139596560129997</v>
      </c>
      <c r="Z377" s="5">
        <v>3.6694091557928701E-2</v>
      </c>
      <c r="AA377" s="6">
        <v>3.6420930936801099E-2</v>
      </c>
      <c r="AB377" s="5">
        <v>1.06067430229946</v>
      </c>
      <c r="AC377" s="5">
        <v>0.31334791640306198</v>
      </c>
      <c r="AD377" s="6">
        <v>0.31727708880033501</v>
      </c>
      <c r="AE377" s="14">
        <v>1.7513678387982501</v>
      </c>
      <c r="AF377" s="5">
        <v>3.7281020180706799</v>
      </c>
      <c r="AG377" s="6">
        <v>3.8187339259264999</v>
      </c>
      <c r="AH377" s="5">
        <v>3.3564232481148499</v>
      </c>
      <c r="AI377" s="5">
        <v>0.198060105068536</v>
      </c>
      <c r="AJ377" s="6">
        <v>0.18024182085905899</v>
      </c>
      <c r="AK377" s="14">
        <v>13.980584010502801</v>
      </c>
      <c r="AL377" s="5">
        <v>0.12918734956577499</v>
      </c>
      <c r="AM377" s="6">
        <v>0.12607041110492001</v>
      </c>
      <c r="AN377" s="5">
        <v>3.4964720157497098</v>
      </c>
      <c r="AO377" s="5">
        <v>0.69012611381156497</v>
      </c>
      <c r="AP377" s="6">
        <v>0.73092785128554005</v>
      </c>
      <c r="AQ377" s="5">
        <v>7.8944003026558498</v>
      </c>
      <c r="AR377" s="5">
        <v>5.7063124100924103</v>
      </c>
      <c r="AS377" s="6">
        <v>5.8319727190819703</v>
      </c>
      <c r="AT377" s="5">
        <v>3.0471766893482801</v>
      </c>
      <c r="AU377" s="5">
        <v>11.652300237560301</v>
      </c>
      <c r="AV377" s="17">
        <v>11.039614856354</v>
      </c>
      <c r="AW377" s="18">
        <v>7.8487156195580399</v>
      </c>
      <c r="AX377" s="5">
        <v>600.75866651484102</v>
      </c>
      <c r="AY377" s="6">
        <v>602.87191233173405</v>
      </c>
      <c r="AZ377" s="14">
        <v>0.49572402259040399</v>
      </c>
      <c r="BA377" s="5">
        <v>1.6704752425854099</v>
      </c>
      <c r="BB377" s="6">
        <v>1.6432382606790601</v>
      </c>
      <c r="BC377" s="5">
        <v>2.3440854641587099</v>
      </c>
    </row>
    <row r="378" spans="1:55" x14ac:dyDescent="0.25">
      <c r="A378" s="3" t="s">
        <v>235</v>
      </c>
      <c r="B378" s="3" t="s">
        <v>74</v>
      </c>
      <c r="C378" s="4" t="s">
        <v>271</v>
      </c>
      <c r="D378" s="4" t="str">
        <f t="shared" si="19"/>
        <v>A12-15</v>
      </c>
      <c r="E378" s="4" t="str">
        <f>VLOOKUP(D378,'Subject characteristics'!$A$1:$D$53,2,FALSE)</f>
        <v>F</v>
      </c>
      <c r="F378" s="4">
        <f>VLOOKUP(D378,'Subject characteristics'!$A$1:$D$53,3,FALSE)</f>
        <v>42</v>
      </c>
      <c r="G378" s="4">
        <f>VLOOKUP(D378,'Subject characteristics'!$A$1:$D$53,4,FALSE)</f>
        <v>4</v>
      </c>
      <c r="H378" s="4">
        <v>1</v>
      </c>
      <c r="I378" s="4" t="str">
        <f t="shared" si="21"/>
        <v>f</v>
      </c>
      <c r="J378" s="4" t="str">
        <f t="shared" si="20"/>
        <v>control</v>
      </c>
      <c r="K378" s="5">
        <v>35.547822792807501</v>
      </c>
      <c r="L378" s="6">
        <v>36.677292944534798</v>
      </c>
      <c r="M378" s="5">
        <v>4.35504334871134</v>
      </c>
      <c r="N378" s="5">
        <v>109116.749921667</v>
      </c>
      <c r="O378" s="6">
        <v>110342.737764886</v>
      </c>
      <c r="P378" s="14">
        <v>1.57129383437918</v>
      </c>
      <c r="Q378" s="5">
        <v>0.109314536822415</v>
      </c>
      <c r="R378" s="6">
        <v>0.122411098177564</v>
      </c>
      <c r="S378" s="5">
        <v>15.1304374886299</v>
      </c>
      <c r="T378" s="5" t="s">
        <v>224</v>
      </c>
      <c r="U378" s="6" t="s">
        <v>224</v>
      </c>
      <c r="V378" s="14" t="s">
        <v>224</v>
      </c>
      <c r="W378" s="5">
        <v>0.125438914734536</v>
      </c>
      <c r="X378" s="6">
        <v>0.12655727940207501</v>
      </c>
      <c r="Y378" s="14">
        <v>1.2497159294075399</v>
      </c>
      <c r="Z378" s="5">
        <v>4.1980339288026497E-2</v>
      </c>
      <c r="AA378" s="6">
        <v>4.0703782544912498E-2</v>
      </c>
      <c r="AB378" s="5">
        <v>4.4352729559192401</v>
      </c>
      <c r="AC378" s="5">
        <v>0.30941387793513297</v>
      </c>
      <c r="AD378" s="6">
        <v>0.29807067371614698</v>
      </c>
      <c r="AE378" s="14">
        <v>5.3818488908217397</v>
      </c>
      <c r="AF378" s="5">
        <v>4.3176210863386197</v>
      </c>
      <c r="AG378" s="6">
        <v>4.2285650178524596</v>
      </c>
      <c r="AH378" s="5">
        <v>2.97841701222614</v>
      </c>
      <c r="AI378" s="5">
        <v>0.15041870447464301</v>
      </c>
      <c r="AJ378" s="6">
        <v>0.165611846043797</v>
      </c>
      <c r="AK378" s="14">
        <v>12.973919061605001</v>
      </c>
      <c r="AL378" s="5">
        <v>0.11671877379283201</v>
      </c>
      <c r="AM378" s="6">
        <v>0.108923447685007</v>
      </c>
      <c r="AN378" s="5">
        <v>10.121104444552399</v>
      </c>
      <c r="AO378" s="5">
        <v>0.67029192135579496</v>
      </c>
      <c r="AP378" s="6">
        <v>0.64047500201961005</v>
      </c>
      <c r="AQ378" s="5">
        <v>6.58378415714132</v>
      </c>
      <c r="AR378" s="5">
        <v>5.6335517543175202</v>
      </c>
      <c r="AS378" s="6">
        <v>5.7476461657884599</v>
      </c>
      <c r="AT378" s="5">
        <v>2.80730336278519</v>
      </c>
      <c r="AU378" s="5">
        <v>5.77062464426779</v>
      </c>
      <c r="AV378" s="17">
        <v>6.66758367837447</v>
      </c>
      <c r="AW378" s="18">
        <v>19.024757575085999</v>
      </c>
      <c r="AX378" s="5">
        <v>610.47121872580306</v>
      </c>
      <c r="AY378" s="6">
        <v>586.78586860511996</v>
      </c>
      <c r="AZ378" s="14">
        <v>5.70841002866179</v>
      </c>
      <c r="BA378" s="5">
        <v>1.5987831889106801</v>
      </c>
      <c r="BB378" s="6">
        <v>1.6561059251633701</v>
      </c>
      <c r="BC378" s="5">
        <v>4.8950124390676502</v>
      </c>
    </row>
    <row r="379" spans="1:55" x14ac:dyDescent="0.25">
      <c r="A379" s="3" t="s">
        <v>235</v>
      </c>
      <c r="B379" s="3" t="s">
        <v>74</v>
      </c>
      <c r="C379" s="4" t="s">
        <v>271</v>
      </c>
      <c r="D379" s="4" t="str">
        <f t="shared" si="19"/>
        <v>A12-15</v>
      </c>
      <c r="E379" s="4" t="str">
        <f>VLOOKUP(D379,'Subject characteristics'!$A$1:$D$53,2,FALSE)</f>
        <v>F</v>
      </c>
      <c r="F379" s="4">
        <f>VLOOKUP(D379,'Subject characteristics'!$A$1:$D$53,3,FALSE)</f>
        <v>42</v>
      </c>
      <c r="G379" s="4">
        <f>VLOOKUP(D379,'Subject characteristics'!$A$1:$D$53,4,FALSE)</f>
        <v>4</v>
      </c>
      <c r="H379" s="4">
        <v>2</v>
      </c>
      <c r="I379" s="4" t="str">
        <f t="shared" si="21"/>
        <v>f</v>
      </c>
      <c r="J379" s="4" t="str">
        <f t="shared" si="20"/>
        <v>control</v>
      </c>
      <c r="K379" s="5">
        <v>37.806763096262102</v>
      </c>
      <c r="L379" s="6">
        <v>36.677292944534798</v>
      </c>
      <c r="M379" s="5">
        <v>4.35504334871134</v>
      </c>
      <c r="N379" s="5">
        <v>111568.725608105</v>
      </c>
      <c r="O379" s="6">
        <v>110342.737764886</v>
      </c>
      <c r="P379" s="14">
        <v>1.57129383437918</v>
      </c>
      <c r="Q379" s="5">
        <v>0.13550765953271199</v>
      </c>
      <c r="R379" s="6">
        <v>0.122411098177564</v>
      </c>
      <c r="S379" s="5">
        <v>15.1304374886299</v>
      </c>
      <c r="T379" s="5" t="s">
        <v>224</v>
      </c>
      <c r="U379" s="6" t="s">
        <v>224</v>
      </c>
      <c r="V379" s="14" t="s">
        <v>224</v>
      </c>
      <c r="W379" s="5">
        <v>0.12767564406961401</v>
      </c>
      <c r="X379" s="6">
        <v>0.12655727940207501</v>
      </c>
      <c r="Y379" s="14">
        <v>1.2497159294075399</v>
      </c>
      <c r="Z379" s="5">
        <v>3.9427225801798402E-2</v>
      </c>
      <c r="AA379" s="6">
        <v>4.0703782544912498E-2</v>
      </c>
      <c r="AB379" s="5">
        <v>4.4352729559192401</v>
      </c>
      <c r="AC379" s="5">
        <v>0.28672746949716099</v>
      </c>
      <c r="AD379" s="6">
        <v>0.29807067371614698</v>
      </c>
      <c r="AE379" s="14">
        <v>5.3818488908217397</v>
      </c>
      <c r="AF379" s="5">
        <v>4.1395089493662898</v>
      </c>
      <c r="AG379" s="6">
        <v>4.2285650178524596</v>
      </c>
      <c r="AH379" s="5">
        <v>2.97841701222614</v>
      </c>
      <c r="AI379" s="5">
        <v>0.180804987612951</v>
      </c>
      <c r="AJ379" s="6">
        <v>0.165611846043797</v>
      </c>
      <c r="AK379" s="14">
        <v>12.973919061605001</v>
      </c>
      <c r="AL379" s="5">
        <v>0.101128121577182</v>
      </c>
      <c r="AM379" s="6">
        <v>0.108923447685007</v>
      </c>
      <c r="AN379" s="5">
        <v>10.121104444552399</v>
      </c>
      <c r="AO379" s="5">
        <v>0.61065808268342503</v>
      </c>
      <c r="AP379" s="6">
        <v>0.64047500201961005</v>
      </c>
      <c r="AQ379" s="5">
        <v>6.58378415714132</v>
      </c>
      <c r="AR379" s="5">
        <v>5.8617405772593898</v>
      </c>
      <c r="AS379" s="6">
        <v>5.7476461657884599</v>
      </c>
      <c r="AT379" s="5">
        <v>2.80730336278519</v>
      </c>
      <c r="AU379" s="5">
        <v>7.5645427124811597</v>
      </c>
      <c r="AV379" s="17">
        <v>6.66758367837447</v>
      </c>
      <c r="AW379" s="18">
        <v>19.024757575085999</v>
      </c>
      <c r="AX379" s="5">
        <v>563.10051848443698</v>
      </c>
      <c r="AY379" s="6">
        <v>586.78586860511996</v>
      </c>
      <c r="AZ379" s="14">
        <v>5.70841002866179</v>
      </c>
      <c r="BA379" s="5">
        <v>1.7134286614160501</v>
      </c>
      <c r="BB379" s="6">
        <v>1.6561059251633701</v>
      </c>
      <c r="BC379" s="5">
        <v>4.8950124390676502</v>
      </c>
    </row>
    <row r="380" spans="1:55" x14ac:dyDescent="0.25">
      <c r="A380" s="3" t="s">
        <v>275</v>
      </c>
      <c r="B380" s="3" t="s">
        <v>4</v>
      </c>
      <c r="C380" s="4" t="s">
        <v>276</v>
      </c>
      <c r="D380" s="4" t="str">
        <f t="shared" si="19"/>
        <v>A12-16</v>
      </c>
      <c r="E380" s="4" t="str">
        <f>VLOOKUP(D380,'Subject characteristics'!$A$1:$D$53,2,FALSE)</f>
        <v>F</v>
      </c>
      <c r="F380" s="4">
        <f>VLOOKUP(D380,'Subject characteristics'!$A$1:$D$53,3,FALSE)</f>
        <v>63</v>
      </c>
      <c r="G380" s="4">
        <f>VLOOKUP(D380,'Subject characteristics'!$A$1:$D$53,4,FALSE)</f>
        <v>15</v>
      </c>
      <c r="H380" s="4">
        <v>1</v>
      </c>
      <c r="I380" s="4" t="str">
        <f t="shared" si="21"/>
        <v>a</v>
      </c>
      <c r="J380" s="4" t="str">
        <f t="shared" si="20"/>
        <v>control</v>
      </c>
      <c r="K380" s="5">
        <v>21.999060178356402</v>
      </c>
      <c r="L380" s="6">
        <v>21.752687284205098</v>
      </c>
      <c r="M380" s="5">
        <v>1.60175101015178</v>
      </c>
      <c r="N380" s="5">
        <v>1712485.9608279299</v>
      </c>
      <c r="O380" s="6">
        <v>1705514.0602903401</v>
      </c>
      <c r="P380" s="14">
        <v>0.57811052546194996</v>
      </c>
      <c r="Q380" s="5">
        <v>0.125243745559073</v>
      </c>
      <c r="R380" s="6">
        <v>0.112721344569082</v>
      </c>
      <c r="S380" s="5">
        <v>15.710732852965601</v>
      </c>
      <c r="T380" s="5">
        <v>2.3713628181911801</v>
      </c>
      <c r="U380" s="6">
        <v>1.5911802140518201</v>
      </c>
      <c r="V380" s="14">
        <v>69.341285805198297</v>
      </c>
      <c r="W380" s="5">
        <v>0.13215678510202999</v>
      </c>
      <c r="X380" s="6">
        <v>0.155904221371122</v>
      </c>
      <c r="Y380" s="14">
        <v>21.541396472771499</v>
      </c>
      <c r="Z380" s="5">
        <v>3.1612468890873699E-2</v>
      </c>
      <c r="AA380" s="6">
        <v>3.4212984189353202E-2</v>
      </c>
      <c r="AB380" s="5">
        <v>10.749380948221701</v>
      </c>
      <c r="AC380" s="5">
        <v>0.41946392370287</v>
      </c>
      <c r="AD380" s="6">
        <v>0.41216144682581501</v>
      </c>
      <c r="AE380" s="14">
        <v>2.5056350898372002</v>
      </c>
      <c r="AF380" s="5">
        <v>9.78236653166819</v>
      </c>
      <c r="AG380" s="6">
        <v>9.8772885200627805</v>
      </c>
      <c r="AH380" s="5">
        <v>1.3590770694041301</v>
      </c>
      <c r="AI380" s="5">
        <v>0.37296833163375298</v>
      </c>
      <c r="AJ380" s="6">
        <v>0.356687238585635</v>
      </c>
      <c r="AK380" s="14">
        <v>6.4552190569549497</v>
      </c>
      <c r="AL380" s="5">
        <v>6.6351667994912905E-2</v>
      </c>
      <c r="AM380" s="6">
        <v>3.8867221556653397E-2</v>
      </c>
      <c r="AN380" s="5">
        <v>100.004258988895</v>
      </c>
      <c r="AO380" s="5">
        <v>0.28878594578629102</v>
      </c>
      <c r="AP380" s="6">
        <v>0.31119574757444801</v>
      </c>
      <c r="AQ380" s="5">
        <v>10.1840227142957</v>
      </c>
      <c r="AR380" s="5">
        <v>11.8326473306384</v>
      </c>
      <c r="AS380" s="6">
        <v>11.718785379880501</v>
      </c>
      <c r="AT380" s="5">
        <v>1.37407683288182</v>
      </c>
      <c r="AU380" s="5">
        <v>10.842951407785399</v>
      </c>
      <c r="AV380" s="17">
        <v>9.45323556955565</v>
      </c>
      <c r="AW380" s="18">
        <v>20.790288910166598</v>
      </c>
      <c r="AX380" s="5">
        <v>927.80925471996102</v>
      </c>
      <c r="AY380" s="6">
        <v>886.52951220134105</v>
      </c>
      <c r="AZ380" s="14">
        <v>6.5850454968094896</v>
      </c>
      <c r="BA380" s="5">
        <v>2.7108073485150999</v>
      </c>
      <c r="BB380" s="6">
        <v>2.68267572604372</v>
      </c>
      <c r="BC380" s="5">
        <v>1.48300152882259</v>
      </c>
    </row>
    <row r="381" spans="1:55" x14ac:dyDescent="0.25">
      <c r="A381" s="3" t="s">
        <v>275</v>
      </c>
      <c r="B381" s="3" t="s">
        <v>4</v>
      </c>
      <c r="C381" s="4" t="s">
        <v>276</v>
      </c>
      <c r="D381" s="4" t="str">
        <f t="shared" si="19"/>
        <v>A12-16</v>
      </c>
      <c r="E381" s="4" t="str">
        <f>VLOOKUP(D381,'Subject characteristics'!$A$1:$D$53,2,FALSE)</f>
        <v>F</v>
      </c>
      <c r="F381" s="4">
        <f>VLOOKUP(D381,'Subject characteristics'!$A$1:$D$53,3,FALSE)</f>
        <v>63</v>
      </c>
      <c r="G381" s="4">
        <f>VLOOKUP(D381,'Subject characteristics'!$A$1:$D$53,4,FALSE)</f>
        <v>15</v>
      </c>
      <c r="H381" s="4">
        <v>2</v>
      </c>
      <c r="I381" s="4" t="str">
        <f t="shared" si="21"/>
        <v>a</v>
      </c>
      <c r="J381" s="4" t="str">
        <f t="shared" si="20"/>
        <v>control</v>
      </c>
      <c r="K381" s="5">
        <v>21.506314390053799</v>
      </c>
      <c r="L381" s="6">
        <v>21.752687284205098</v>
      </c>
      <c r="M381" s="5">
        <v>1.60175101015178</v>
      </c>
      <c r="N381" s="5">
        <v>1698542.1597527601</v>
      </c>
      <c r="O381" s="6">
        <v>1705514.0602903401</v>
      </c>
      <c r="P381" s="14">
        <v>0.57811052546194996</v>
      </c>
      <c r="Q381" s="5">
        <v>0.100198943579091</v>
      </c>
      <c r="R381" s="6">
        <v>0.112721344569082</v>
      </c>
      <c r="S381" s="5">
        <v>15.710732852965601</v>
      </c>
      <c r="T381" s="5">
        <v>0.81099760991246395</v>
      </c>
      <c r="U381" s="6">
        <v>1.5911802140518201</v>
      </c>
      <c r="V381" s="14">
        <v>69.341285805198297</v>
      </c>
      <c r="W381" s="5">
        <v>0.17965165764021501</v>
      </c>
      <c r="X381" s="6">
        <v>0.155904221371122</v>
      </c>
      <c r="Y381" s="14">
        <v>21.541396472771499</v>
      </c>
      <c r="Z381" s="5">
        <v>3.6813499487832801E-2</v>
      </c>
      <c r="AA381" s="6">
        <v>3.4212984189353202E-2</v>
      </c>
      <c r="AB381" s="5">
        <v>10.749380948221701</v>
      </c>
      <c r="AC381" s="5">
        <v>0.40485896994875897</v>
      </c>
      <c r="AD381" s="6">
        <v>0.41216144682581501</v>
      </c>
      <c r="AE381" s="14">
        <v>2.5056350898372002</v>
      </c>
      <c r="AF381" s="5">
        <v>9.9722105084573798</v>
      </c>
      <c r="AG381" s="6">
        <v>9.8772885200627805</v>
      </c>
      <c r="AH381" s="5">
        <v>1.3590770694041301</v>
      </c>
      <c r="AI381" s="5">
        <v>0.34040614553751802</v>
      </c>
      <c r="AJ381" s="6">
        <v>0.356687238585635</v>
      </c>
      <c r="AK381" s="14">
        <v>6.4552190569549497</v>
      </c>
      <c r="AL381" s="5">
        <v>1.1382775118394001E-2</v>
      </c>
      <c r="AM381" s="6">
        <v>3.8867221556653397E-2</v>
      </c>
      <c r="AN381" s="5">
        <v>100.004258988895</v>
      </c>
      <c r="AO381" s="5">
        <v>0.333605549362605</v>
      </c>
      <c r="AP381" s="6">
        <v>0.31119574757444801</v>
      </c>
      <c r="AQ381" s="5">
        <v>10.1840227142957</v>
      </c>
      <c r="AR381" s="5">
        <v>11.6049234291226</v>
      </c>
      <c r="AS381" s="6">
        <v>11.718785379880501</v>
      </c>
      <c r="AT381" s="5">
        <v>1.37407683288182</v>
      </c>
      <c r="AU381" s="5">
        <v>8.0635197313258704</v>
      </c>
      <c r="AV381" s="17">
        <v>9.45323556955565</v>
      </c>
      <c r="AW381" s="18">
        <v>20.790288910166598</v>
      </c>
      <c r="AX381" s="5">
        <v>845.24976968272097</v>
      </c>
      <c r="AY381" s="6">
        <v>886.52951220134105</v>
      </c>
      <c r="AZ381" s="14">
        <v>6.5850454968094896</v>
      </c>
      <c r="BA381" s="5">
        <v>2.6545441035723498</v>
      </c>
      <c r="BB381" s="6">
        <v>2.68267572604372</v>
      </c>
      <c r="BC381" s="5">
        <v>1.48300152882259</v>
      </c>
    </row>
    <row r="382" spans="1:55" x14ac:dyDescent="0.25">
      <c r="A382" s="3" t="s">
        <v>275</v>
      </c>
      <c r="B382" s="3" t="s">
        <v>14</v>
      </c>
      <c r="C382" s="4" t="s">
        <v>281</v>
      </c>
      <c r="D382" s="4" t="str">
        <f t="shared" si="19"/>
        <v>A12-16</v>
      </c>
      <c r="E382" s="4" t="str">
        <f>VLOOKUP(D382,'Subject characteristics'!$A$1:$D$53,2,FALSE)</f>
        <v>F</v>
      </c>
      <c r="F382" s="4">
        <f>VLOOKUP(D382,'Subject characteristics'!$A$1:$D$53,3,FALSE)</f>
        <v>63</v>
      </c>
      <c r="G382" s="4">
        <f>VLOOKUP(D382,'Subject characteristics'!$A$1:$D$53,4,FALSE)</f>
        <v>15</v>
      </c>
      <c r="H382" s="4">
        <v>1</v>
      </c>
      <c r="I382" s="4" t="str">
        <f t="shared" si="21"/>
        <v>b</v>
      </c>
      <c r="J382" s="4" t="str">
        <f t="shared" si="20"/>
        <v>control</v>
      </c>
      <c r="K382" s="5">
        <v>25.704291618207002</v>
      </c>
      <c r="L382" s="6">
        <v>25.9332448721083</v>
      </c>
      <c r="M382" s="5">
        <v>1.2485471772366099</v>
      </c>
      <c r="N382" s="5">
        <v>1119425.9478945101</v>
      </c>
      <c r="O382" s="6">
        <v>1120998.8533538801</v>
      </c>
      <c r="P382" s="14">
        <v>0.19843233793821899</v>
      </c>
      <c r="Q382" s="5">
        <v>0.13360686456733101</v>
      </c>
      <c r="R382" s="6">
        <v>0.10525118268566</v>
      </c>
      <c r="S382" s="5">
        <v>38.100274851218899</v>
      </c>
      <c r="T382" s="5" t="s">
        <v>224</v>
      </c>
      <c r="U382" s="6" t="s">
        <v>224</v>
      </c>
      <c r="V382" s="14" t="s">
        <v>224</v>
      </c>
      <c r="W382" s="5">
        <v>0.12704970515342501</v>
      </c>
      <c r="X382" s="6">
        <v>0.12507574813811001</v>
      </c>
      <c r="Y382" s="14">
        <v>2.2319249128279499</v>
      </c>
      <c r="Z382" s="5">
        <v>3.0180689405988701E-2</v>
      </c>
      <c r="AA382" s="6">
        <v>3.1344352052280602E-2</v>
      </c>
      <c r="AB382" s="5">
        <v>5.2502839863082302</v>
      </c>
      <c r="AC382" s="5">
        <v>0.53604743149606504</v>
      </c>
      <c r="AD382" s="6">
        <v>0.52110711309706004</v>
      </c>
      <c r="AE382" s="14">
        <v>4.0545984453124699</v>
      </c>
      <c r="AF382" s="5">
        <v>8.9875735351504797</v>
      </c>
      <c r="AG382" s="6">
        <v>9.2359550675308206</v>
      </c>
      <c r="AH382" s="5">
        <v>3.8032291102213498</v>
      </c>
      <c r="AI382" s="5">
        <v>0.44712979834566102</v>
      </c>
      <c r="AJ382" s="6">
        <v>0.44119011758238302</v>
      </c>
      <c r="AK382" s="14">
        <v>1.9039359126228099</v>
      </c>
      <c r="AL382" s="5">
        <v>9.3139958702818298E-2</v>
      </c>
      <c r="AM382" s="6">
        <v>0.10234158926435</v>
      </c>
      <c r="AN382" s="5">
        <v>12.7153299353722</v>
      </c>
      <c r="AO382" s="5">
        <v>0.19018003189744401</v>
      </c>
      <c r="AP382" s="6">
        <v>0.15765712750046601</v>
      </c>
      <c r="AQ382" s="5">
        <v>29.173646136508498</v>
      </c>
      <c r="AR382" s="5">
        <v>38.024955125085597</v>
      </c>
      <c r="AS382" s="6">
        <v>37.808114435390699</v>
      </c>
      <c r="AT382" s="5">
        <v>0.81109319737386298</v>
      </c>
      <c r="AU382" s="5">
        <v>8.0635197313258704</v>
      </c>
      <c r="AV382" s="17">
        <v>6.0984548842165101</v>
      </c>
      <c r="AW382" s="18">
        <v>45.569269765643199</v>
      </c>
      <c r="AX382" s="5">
        <v>934.79739122103501</v>
      </c>
      <c r="AY382" s="6">
        <v>930.80380348257097</v>
      </c>
      <c r="AZ382" s="14">
        <v>0.60676438161644597</v>
      </c>
      <c r="BA382" s="5">
        <v>2.7609596428764198</v>
      </c>
      <c r="BB382" s="6">
        <v>2.7237690601370201</v>
      </c>
      <c r="BC382" s="5">
        <v>1.9309796587513299</v>
      </c>
    </row>
    <row r="383" spans="1:55" x14ac:dyDescent="0.25">
      <c r="A383" s="3" t="s">
        <v>275</v>
      </c>
      <c r="B383" s="3" t="s">
        <v>14</v>
      </c>
      <c r="C383" s="4" t="s">
        <v>281</v>
      </c>
      <c r="D383" s="4" t="str">
        <f t="shared" si="19"/>
        <v>A12-16</v>
      </c>
      <c r="E383" s="4" t="str">
        <f>VLOOKUP(D383,'Subject characteristics'!$A$1:$D$53,2,FALSE)</f>
        <v>F</v>
      </c>
      <c r="F383" s="4">
        <f>VLOOKUP(D383,'Subject characteristics'!$A$1:$D$53,3,FALSE)</f>
        <v>63</v>
      </c>
      <c r="G383" s="4">
        <f>VLOOKUP(D383,'Subject characteristics'!$A$1:$D$53,4,FALSE)</f>
        <v>15</v>
      </c>
      <c r="H383" s="4">
        <v>2</v>
      </c>
      <c r="I383" s="4" t="str">
        <f t="shared" si="21"/>
        <v>b</v>
      </c>
      <c r="J383" s="4" t="str">
        <f t="shared" si="20"/>
        <v>control</v>
      </c>
      <c r="K383" s="5">
        <v>26.1621981260095</v>
      </c>
      <c r="L383" s="6">
        <v>25.9332448721083</v>
      </c>
      <c r="M383" s="5">
        <v>1.2485471772366099</v>
      </c>
      <c r="N383" s="5">
        <v>1122571.7588132501</v>
      </c>
      <c r="O383" s="6">
        <v>1120998.8533538801</v>
      </c>
      <c r="P383" s="14">
        <v>0.19843233793821899</v>
      </c>
      <c r="Q383" s="5">
        <v>7.6895500803990505E-2</v>
      </c>
      <c r="R383" s="6">
        <v>0.10525118268566</v>
      </c>
      <c r="S383" s="5">
        <v>38.100274851218899</v>
      </c>
      <c r="T383" s="5" t="s">
        <v>224</v>
      </c>
      <c r="U383" s="6" t="s">
        <v>224</v>
      </c>
      <c r="V383" s="14" t="s">
        <v>224</v>
      </c>
      <c r="W383" s="5">
        <v>0.123101791122795</v>
      </c>
      <c r="X383" s="6">
        <v>0.12507574813811001</v>
      </c>
      <c r="Y383" s="14">
        <v>2.2319249128279499</v>
      </c>
      <c r="Z383" s="5">
        <v>3.25080146985725E-2</v>
      </c>
      <c r="AA383" s="6">
        <v>3.1344352052280602E-2</v>
      </c>
      <c r="AB383" s="5">
        <v>5.2502839863082302</v>
      </c>
      <c r="AC383" s="5">
        <v>0.50616679469805403</v>
      </c>
      <c r="AD383" s="6">
        <v>0.52110711309706004</v>
      </c>
      <c r="AE383" s="14">
        <v>4.0545984453124699</v>
      </c>
      <c r="AF383" s="5">
        <v>9.4843365999111704</v>
      </c>
      <c r="AG383" s="6">
        <v>9.2359550675308206</v>
      </c>
      <c r="AH383" s="5">
        <v>3.8032291102213498</v>
      </c>
      <c r="AI383" s="5">
        <v>0.43525043681910602</v>
      </c>
      <c r="AJ383" s="6">
        <v>0.44119011758238302</v>
      </c>
      <c r="AK383" s="14">
        <v>1.9039359126228099</v>
      </c>
      <c r="AL383" s="5">
        <v>0.111543219825882</v>
      </c>
      <c r="AM383" s="6">
        <v>0.10234158926435</v>
      </c>
      <c r="AN383" s="5">
        <v>12.7153299353722</v>
      </c>
      <c r="AO383" s="5">
        <v>0.12513422310348801</v>
      </c>
      <c r="AP383" s="6">
        <v>0.15765712750046601</v>
      </c>
      <c r="AQ383" s="5">
        <v>29.173646136508498</v>
      </c>
      <c r="AR383" s="5">
        <v>37.591273745695901</v>
      </c>
      <c r="AS383" s="6">
        <v>37.808114435390699</v>
      </c>
      <c r="AT383" s="5">
        <v>0.81109319737386298</v>
      </c>
      <c r="AU383" s="5">
        <v>4.1333900371071497</v>
      </c>
      <c r="AV383" s="17">
        <v>6.0984548842165101</v>
      </c>
      <c r="AW383" s="18">
        <v>45.569269765643199</v>
      </c>
      <c r="AX383" s="5">
        <v>926.81021574410602</v>
      </c>
      <c r="AY383" s="6">
        <v>930.80380348257097</v>
      </c>
      <c r="AZ383" s="14">
        <v>0.60676438161644597</v>
      </c>
      <c r="BA383" s="5">
        <v>2.6865784773976298</v>
      </c>
      <c r="BB383" s="6">
        <v>2.7237690601370201</v>
      </c>
      <c r="BC383" s="5">
        <v>1.9309796587513299</v>
      </c>
    </row>
    <row r="384" spans="1:55" x14ac:dyDescent="0.25">
      <c r="A384" s="3" t="s">
        <v>275</v>
      </c>
      <c r="B384" s="3" t="s">
        <v>24</v>
      </c>
      <c r="C384" s="4" t="s">
        <v>286</v>
      </c>
      <c r="D384" s="4" t="str">
        <f t="shared" si="19"/>
        <v>A12-16</v>
      </c>
      <c r="E384" s="4" t="str">
        <f>VLOOKUP(D384,'Subject characteristics'!$A$1:$D$53,2,FALSE)</f>
        <v>F</v>
      </c>
      <c r="F384" s="4">
        <f>VLOOKUP(D384,'Subject characteristics'!$A$1:$D$53,3,FALSE)</f>
        <v>63</v>
      </c>
      <c r="G384" s="4">
        <f>VLOOKUP(D384,'Subject characteristics'!$A$1:$D$53,4,FALSE)</f>
        <v>15</v>
      </c>
      <c r="H384" s="4">
        <v>1</v>
      </c>
      <c r="I384" s="4" t="str">
        <f t="shared" si="21"/>
        <v>c</v>
      </c>
      <c r="J384" s="4" t="str">
        <f t="shared" si="20"/>
        <v>control</v>
      </c>
      <c r="K384" s="5">
        <v>56.5870959159409</v>
      </c>
      <c r="L384" s="6">
        <v>56.154968763729997</v>
      </c>
      <c r="M384" s="5">
        <v>1.0882742752427399</v>
      </c>
      <c r="N384" s="5">
        <v>1750909.8465529699</v>
      </c>
      <c r="O384" s="6">
        <v>1740939.3242975799</v>
      </c>
      <c r="P384" s="14">
        <v>0.80993332741269597</v>
      </c>
      <c r="Q384" s="5">
        <v>5.5337023132590001E-2</v>
      </c>
      <c r="R384" s="6">
        <v>5.2856424165214903E-2</v>
      </c>
      <c r="S384" s="5">
        <v>6.63702995023867</v>
      </c>
      <c r="T384" s="5" t="s">
        <v>224</v>
      </c>
      <c r="U384" s="6" t="s">
        <v>224</v>
      </c>
      <c r="V384" s="14" t="s">
        <v>224</v>
      </c>
      <c r="W384" s="5">
        <v>0.214545797469372</v>
      </c>
      <c r="X384" s="6">
        <v>0.21616177190316199</v>
      </c>
      <c r="Y384" s="14">
        <v>1.0572327107581201</v>
      </c>
      <c r="Z384" s="5">
        <v>3.5736103521487601E-2</v>
      </c>
      <c r="AA384" s="6">
        <v>3.6993570215455303E-2</v>
      </c>
      <c r="AB384" s="5">
        <v>4.8071230824286904</v>
      </c>
      <c r="AC384" s="5">
        <v>0.51007335972491696</v>
      </c>
      <c r="AD384" s="6">
        <v>0.50420930096892502</v>
      </c>
      <c r="AE384" s="14">
        <v>1.6447597073953</v>
      </c>
      <c r="AF384" s="5">
        <v>8.1544814231184901</v>
      </c>
      <c r="AG384" s="6">
        <v>8.3009021856007994</v>
      </c>
      <c r="AH384" s="5">
        <v>2.49455087514088</v>
      </c>
      <c r="AI384" s="5">
        <v>0.20885106925142899</v>
      </c>
      <c r="AJ384" s="6">
        <v>0.21105357942212999</v>
      </c>
      <c r="AK384" s="14">
        <v>1.47584313101807</v>
      </c>
      <c r="AL384" s="5">
        <v>6.9867814180450794E-2</v>
      </c>
      <c r="AM384" s="6">
        <v>6.9516083842788706E-2</v>
      </c>
      <c r="AN384" s="5">
        <v>0.71554924604903503</v>
      </c>
      <c r="AO384" s="5">
        <v>0.30463453233660498</v>
      </c>
      <c r="AP384" s="6">
        <v>0.28611703813091799</v>
      </c>
      <c r="AQ384" s="5">
        <v>9.15278992747883</v>
      </c>
      <c r="AR384" s="5">
        <v>15.3257251494098</v>
      </c>
      <c r="AS384" s="6">
        <v>15.1262545065757</v>
      </c>
      <c r="AT384" s="5">
        <v>1.8649301997972301</v>
      </c>
      <c r="AU384" s="5">
        <v>12.602758898563801</v>
      </c>
      <c r="AV384" s="17">
        <v>11.722855153174599</v>
      </c>
      <c r="AW384" s="18">
        <v>10.614920973200899</v>
      </c>
      <c r="AX384" s="5">
        <v>756.31153831234406</v>
      </c>
      <c r="AY384" s="6">
        <v>755.48359872077503</v>
      </c>
      <c r="AZ384" s="14">
        <v>0.15498462193019999</v>
      </c>
      <c r="BA384" s="5">
        <v>2.29115931818616</v>
      </c>
      <c r="BB384" s="6">
        <v>2.2688915157156999</v>
      </c>
      <c r="BC384" s="5">
        <v>1.3879653584068601</v>
      </c>
    </row>
    <row r="385" spans="1:55" x14ac:dyDescent="0.25">
      <c r="A385" s="3" t="s">
        <v>275</v>
      </c>
      <c r="B385" s="3" t="s">
        <v>24</v>
      </c>
      <c r="C385" s="4" t="s">
        <v>286</v>
      </c>
      <c r="D385" s="4" t="str">
        <f t="shared" si="19"/>
        <v>A12-16</v>
      </c>
      <c r="E385" s="4" t="str">
        <f>VLOOKUP(D385,'Subject characteristics'!$A$1:$D$53,2,FALSE)</f>
        <v>F</v>
      </c>
      <c r="F385" s="4">
        <f>VLOOKUP(D385,'Subject characteristics'!$A$1:$D$53,3,FALSE)</f>
        <v>63</v>
      </c>
      <c r="G385" s="4">
        <f>VLOOKUP(D385,'Subject characteristics'!$A$1:$D$53,4,FALSE)</f>
        <v>15</v>
      </c>
      <c r="H385" s="4">
        <v>2</v>
      </c>
      <c r="I385" s="4" t="str">
        <f t="shared" si="21"/>
        <v>c</v>
      </c>
      <c r="J385" s="4" t="str">
        <f t="shared" si="20"/>
        <v>control</v>
      </c>
      <c r="K385" s="5">
        <v>55.7228416115192</v>
      </c>
      <c r="L385" s="6">
        <v>56.154968763729997</v>
      </c>
      <c r="M385" s="5">
        <v>1.0882742752427399</v>
      </c>
      <c r="N385" s="5">
        <v>1730968.80204219</v>
      </c>
      <c r="O385" s="6">
        <v>1740939.3242975799</v>
      </c>
      <c r="P385" s="14">
        <v>0.80993332741269597</v>
      </c>
      <c r="Q385" s="5">
        <v>5.0375825197839903E-2</v>
      </c>
      <c r="R385" s="6">
        <v>5.2856424165214903E-2</v>
      </c>
      <c r="S385" s="5">
        <v>6.63702995023867</v>
      </c>
      <c r="T385" s="5" t="s">
        <v>224</v>
      </c>
      <c r="U385" s="6" t="s">
        <v>224</v>
      </c>
      <c r="V385" s="14" t="s">
        <v>224</v>
      </c>
      <c r="W385" s="5">
        <v>0.21777774633695299</v>
      </c>
      <c r="X385" s="6">
        <v>0.21616177190316199</v>
      </c>
      <c r="Y385" s="14">
        <v>1.0572327107581201</v>
      </c>
      <c r="Z385" s="5">
        <v>3.8251036909422997E-2</v>
      </c>
      <c r="AA385" s="6">
        <v>3.6993570215455303E-2</v>
      </c>
      <c r="AB385" s="5">
        <v>4.8071230824286904</v>
      </c>
      <c r="AC385" s="5">
        <v>0.49834524221293303</v>
      </c>
      <c r="AD385" s="6">
        <v>0.50420930096892502</v>
      </c>
      <c r="AE385" s="14">
        <v>1.6447597073953</v>
      </c>
      <c r="AF385" s="5">
        <v>8.4473229480831105</v>
      </c>
      <c r="AG385" s="6">
        <v>8.3009021856007994</v>
      </c>
      <c r="AH385" s="5">
        <v>2.49455087514088</v>
      </c>
      <c r="AI385" s="5">
        <v>0.21325608959282999</v>
      </c>
      <c r="AJ385" s="6">
        <v>0.21105357942212999</v>
      </c>
      <c r="AK385" s="14">
        <v>1.47584313101807</v>
      </c>
      <c r="AL385" s="5">
        <v>6.9164353505126494E-2</v>
      </c>
      <c r="AM385" s="6">
        <v>6.9516083842788706E-2</v>
      </c>
      <c r="AN385" s="5">
        <v>0.71554924604903503</v>
      </c>
      <c r="AO385" s="5">
        <v>0.267599543925231</v>
      </c>
      <c r="AP385" s="6">
        <v>0.28611703813091799</v>
      </c>
      <c r="AQ385" s="5">
        <v>9.15278992747883</v>
      </c>
      <c r="AR385" s="5">
        <v>14.926783863741599</v>
      </c>
      <c r="AS385" s="6">
        <v>15.1262545065757</v>
      </c>
      <c r="AT385" s="5">
        <v>1.8649301997972301</v>
      </c>
      <c r="AU385" s="5">
        <v>10.842951407785399</v>
      </c>
      <c r="AV385" s="17">
        <v>11.722855153174599</v>
      </c>
      <c r="AW385" s="18">
        <v>10.614920973200899</v>
      </c>
      <c r="AX385" s="5">
        <v>754.65565912920704</v>
      </c>
      <c r="AY385" s="6">
        <v>755.48359872077503</v>
      </c>
      <c r="AZ385" s="14">
        <v>0.15498462193019999</v>
      </c>
      <c r="BA385" s="5">
        <v>2.2466237132452398</v>
      </c>
      <c r="BB385" s="6">
        <v>2.2688915157156999</v>
      </c>
      <c r="BC385" s="5">
        <v>1.3879653584068601</v>
      </c>
    </row>
    <row r="386" spans="1:55" x14ac:dyDescent="0.25">
      <c r="A386" s="3" t="s">
        <v>275</v>
      </c>
      <c r="B386" s="3" t="s">
        <v>34</v>
      </c>
      <c r="C386" s="4" t="s">
        <v>291</v>
      </c>
      <c r="D386" s="4" t="str">
        <f t="shared" ref="D386:D449" si="22">LEFT(C386,LEN(C386)-1)</f>
        <v>A12-16</v>
      </c>
      <c r="E386" s="4" t="str">
        <f>VLOOKUP(D386,'Subject characteristics'!$A$1:$D$53,2,FALSE)</f>
        <v>F</v>
      </c>
      <c r="F386" s="4">
        <f>VLOOKUP(D386,'Subject characteristics'!$A$1:$D$53,3,FALSE)</f>
        <v>63</v>
      </c>
      <c r="G386" s="4">
        <f>VLOOKUP(D386,'Subject characteristics'!$A$1:$D$53,4,FALSE)</f>
        <v>15</v>
      </c>
      <c r="H386" s="4">
        <v>1</v>
      </c>
      <c r="I386" s="4" t="str">
        <f t="shared" si="21"/>
        <v>d</v>
      </c>
      <c r="J386" s="4" t="str">
        <f t="shared" ref="J386:J449" si="23">IF(LEFT(C386,3) = "A11", "case","control")</f>
        <v>control</v>
      </c>
      <c r="K386" s="5">
        <v>44.997012263734597</v>
      </c>
      <c r="L386" s="6">
        <v>44.405795197813802</v>
      </c>
      <c r="M386" s="5">
        <v>1.88287855043924</v>
      </c>
      <c r="N386" s="5">
        <v>1051710.4875405</v>
      </c>
      <c r="O386" s="6">
        <v>1003588.71322173</v>
      </c>
      <c r="P386" s="14">
        <v>6.7811111255524104</v>
      </c>
      <c r="Q386" s="5">
        <v>0.13695399725549201</v>
      </c>
      <c r="R386" s="6">
        <v>0.100286007870124</v>
      </c>
      <c r="S386" s="5">
        <v>51.7084775783444</v>
      </c>
      <c r="T386" s="5" t="s">
        <v>224</v>
      </c>
      <c r="U386" s="6" t="s">
        <v>224</v>
      </c>
      <c r="V386" s="14" t="s">
        <v>224</v>
      </c>
      <c r="W386" s="5">
        <v>0.191675807621251</v>
      </c>
      <c r="X386" s="6">
        <v>0.19548902910959901</v>
      </c>
      <c r="Y386" s="14">
        <v>2.7585740078182299</v>
      </c>
      <c r="Z386" s="5">
        <v>3.8251036909422997E-2</v>
      </c>
      <c r="AA386" s="6">
        <v>3.5021286788485498E-2</v>
      </c>
      <c r="AB386" s="5">
        <v>13.042229006867</v>
      </c>
      <c r="AC386" s="5">
        <v>0.49964962053788398</v>
      </c>
      <c r="AD386" s="6">
        <v>0.48591971310333498</v>
      </c>
      <c r="AE386" s="14">
        <v>3.9959319987370199</v>
      </c>
      <c r="AF386" s="5">
        <v>7.2718324842635003</v>
      </c>
      <c r="AG386" s="6">
        <v>7.32039255540331</v>
      </c>
      <c r="AH386" s="5">
        <v>0.93812334073586801</v>
      </c>
      <c r="AI386" s="5">
        <v>0.20811703546427199</v>
      </c>
      <c r="AJ386" s="6">
        <v>0.195467466717065</v>
      </c>
      <c r="AK386" s="14">
        <v>9.1520046690760104</v>
      </c>
      <c r="AL386" s="5">
        <v>7.4795155897394203E-2</v>
      </c>
      <c r="AM386" s="6">
        <v>7.2331485038922505E-2</v>
      </c>
      <c r="AN386" s="5">
        <v>4.81692963914558</v>
      </c>
      <c r="AO386" s="5">
        <v>0.34411493878492999</v>
      </c>
      <c r="AP386" s="6">
        <v>0.30983350907720197</v>
      </c>
      <c r="AQ386" s="5">
        <v>15.6475208167783</v>
      </c>
      <c r="AR386" s="5">
        <v>19.790654161361001</v>
      </c>
      <c r="AS386" s="6">
        <v>19.830176832474098</v>
      </c>
      <c r="AT386" s="5">
        <v>0.28186081234426502</v>
      </c>
      <c r="AU386" s="5">
        <v>8.8224217100391602</v>
      </c>
      <c r="AV386" s="17">
        <v>10.9850404104247</v>
      </c>
      <c r="AW386" s="18">
        <v>27.841542516534801</v>
      </c>
      <c r="AX386" s="5">
        <v>730.78183247039397</v>
      </c>
      <c r="AY386" s="6">
        <v>733.486457849987</v>
      </c>
      <c r="AZ386" s="14">
        <v>0.52147082635581299</v>
      </c>
      <c r="BA386" s="5">
        <v>2.2291461397175598</v>
      </c>
      <c r="BB386" s="6">
        <v>2.2134072190909699</v>
      </c>
      <c r="BC386" s="5">
        <v>1.00560777137029</v>
      </c>
    </row>
    <row r="387" spans="1:55" x14ac:dyDescent="0.25">
      <c r="A387" s="3" t="s">
        <v>275</v>
      </c>
      <c r="B387" s="3" t="s">
        <v>34</v>
      </c>
      <c r="C387" s="4" t="s">
        <v>291</v>
      </c>
      <c r="D387" s="4" t="str">
        <f t="shared" si="22"/>
        <v>A12-16</v>
      </c>
      <c r="E387" s="4" t="str">
        <f>VLOOKUP(D387,'Subject characteristics'!$A$1:$D$53,2,FALSE)</f>
        <v>F</v>
      </c>
      <c r="F387" s="4">
        <f>VLOOKUP(D387,'Subject characteristics'!$A$1:$D$53,3,FALSE)</f>
        <v>63</v>
      </c>
      <c r="G387" s="4">
        <f>VLOOKUP(D387,'Subject characteristics'!$A$1:$D$53,4,FALSE)</f>
        <v>15</v>
      </c>
      <c r="H387" s="4">
        <v>2</v>
      </c>
      <c r="I387" s="4" t="str">
        <f t="shared" si="21"/>
        <v>d</v>
      </c>
      <c r="J387" s="4" t="str">
        <f t="shared" si="23"/>
        <v>control</v>
      </c>
      <c r="K387" s="5">
        <v>43.814578131893001</v>
      </c>
      <c r="L387" s="6">
        <v>44.405795197813802</v>
      </c>
      <c r="M387" s="5">
        <v>1.88287855043924</v>
      </c>
      <c r="N387" s="5">
        <v>955466.93890295795</v>
      </c>
      <c r="O387" s="6">
        <v>1003588.71322173</v>
      </c>
      <c r="P387" s="14">
        <v>6.7811111255524104</v>
      </c>
      <c r="Q387" s="5">
        <v>6.3618018484756705E-2</v>
      </c>
      <c r="R387" s="6">
        <v>0.100286007870124</v>
      </c>
      <c r="S387" s="5">
        <v>51.7084775783444</v>
      </c>
      <c r="T387" s="5" t="s">
        <v>224</v>
      </c>
      <c r="U387" s="6" t="s">
        <v>224</v>
      </c>
      <c r="V387" s="14" t="s">
        <v>224</v>
      </c>
      <c r="W387" s="5">
        <v>0.19930225059794601</v>
      </c>
      <c r="X387" s="6">
        <v>0.19548902910959901</v>
      </c>
      <c r="Y387" s="14">
        <v>2.7585740078182299</v>
      </c>
      <c r="Z387" s="5">
        <v>3.1791536667547998E-2</v>
      </c>
      <c r="AA387" s="6">
        <v>3.5021286788485498E-2</v>
      </c>
      <c r="AB387" s="5">
        <v>13.042229006867</v>
      </c>
      <c r="AC387" s="5">
        <v>0.47218980566878499</v>
      </c>
      <c r="AD387" s="6">
        <v>0.48591971310333498</v>
      </c>
      <c r="AE387" s="14">
        <v>3.9959319987370199</v>
      </c>
      <c r="AF387" s="5">
        <v>7.3689526265431304</v>
      </c>
      <c r="AG387" s="6">
        <v>7.32039255540331</v>
      </c>
      <c r="AH387" s="5">
        <v>0.93812334073586801</v>
      </c>
      <c r="AI387" s="5">
        <v>0.18281789796985801</v>
      </c>
      <c r="AJ387" s="6">
        <v>0.195467466717065</v>
      </c>
      <c r="AK387" s="14">
        <v>9.1520046690760104</v>
      </c>
      <c r="AL387" s="5">
        <v>6.9867814180450794E-2</v>
      </c>
      <c r="AM387" s="6">
        <v>7.2331485038922505E-2</v>
      </c>
      <c r="AN387" s="5">
        <v>4.81692963914558</v>
      </c>
      <c r="AO387" s="5">
        <v>0.27555207936947301</v>
      </c>
      <c r="AP387" s="6">
        <v>0.30983350907720197</v>
      </c>
      <c r="AQ387" s="5">
        <v>15.6475208167783</v>
      </c>
      <c r="AR387" s="5">
        <v>19.8696995035871</v>
      </c>
      <c r="AS387" s="6">
        <v>19.830176832474098</v>
      </c>
      <c r="AT387" s="5">
        <v>0.28186081234426502</v>
      </c>
      <c r="AU387" s="5">
        <v>13.147659110810199</v>
      </c>
      <c r="AV387" s="17">
        <v>10.9850404104247</v>
      </c>
      <c r="AW387" s="18">
        <v>27.841542516534801</v>
      </c>
      <c r="AX387" s="5">
        <v>736.19108322957902</v>
      </c>
      <c r="AY387" s="6">
        <v>733.486457849987</v>
      </c>
      <c r="AZ387" s="14">
        <v>0.52147082635581299</v>
      </c>
      <c r="BA387" s="5">
        <v>2.1976682984643698</v>
      </c>
      <c r="BB387" s="6">
        <v>2.2134072190909699</v>
      </c>
      <c r="BC387" s="5">
        <v>1.00560777137029</v>
      </c>
    </row>
    <row r="388" spans="1:55" x14ac:dyDescent="0.25">
      <c r="A388" s="3" t="s">
        <v>275</v>
      </c>
      <c r="B388" s="3" t="s">
        <v>44</v>
      </c>
      <c r="C388" s="4" t="s">
        <v>296</v>
      </c>
      <c r="D388" s="4" t="str">
        <f t="shared" si="22"/>
        <v>A12-16</v>
      </c>
      <c r="E388" s="4" t="str">
        <f>VLOOKUP(D388,'Subject characteristics'!$A$1:$D$53,2,FALSE)</f>
        <v>F</v>
      </c>
      <c r="F388" s="4">
        <f>VLOOKUP(D388,'Subject characteristics'!$A$1:$D$53,3,FALSE)</f>
        <v>63</v>
      </c>
      <c r="G388" s="4">
        <f>VLOOKUP(D388,'Subject characteristics'!$A$1:$D$53,4,FALSE)</f>
        <v>15</v>
      </c>
      <c r="H388" s="4">
        <v>1</v>
      </c>
      <c r="I388" s="4" t="str">
        <f t="shared" si="21"/>
        <v>e</v>
      </c>
      <c r="J388" s="4" t="str">
        <f t="shared" si="23"/>
        <v>control</v>
      </c>
      <c r="K388" s="5">
        <v>59.452220848116603</v>
      </c>
      <c r="L388" s="6">
        <v>59.199212173577003</v>
      </c>
      <c r="M388" s="5">
        <v>0.60441395382572705</v>
      </c>
      <c r="N388" s="5">
        <v>1312180.91864357</v>
      </c>
      <c r="O388" s="6">
        <v>1299373.84874474</v>
      </c>
      <c r="P388" s="14">
        <v>1.39389691139993</v>
      </c>
      <c r="Q388" s="5">
        <v>7.1912739527938405E-2</v>
      </c>
      <c r="R388" s="6">
        <v>7.5235042271572405E-2</v>
      </c>
      <c r="S388" s="5">
        <v>6.2450228729808304</v>
      </c>
      <c r="T388" s="5" t="s">
        <v>224</v>
      </c>
      <c r="U388" s="6" t="s">
        <v>224</v>
      </c>
      <c r="V388" s="14" t="s">
        <v>224</v>
      </c>
      <c r="W388" s="5">
        <v>0.19491166171860699</v>
      </c>
      <c r="X388" s="6">
        <v>0.193640458035126</v>
      </c>
      <c r="Y388" s="14">
        <v>0.92839766439293103</v>
      </c>
      <c r="Z388" s="5">
        <v>3.3404069674521301E-2</v>
      </c>
      <c r="AA388" s="6">
        <v>3.6456934184168101E-2</v>
      </c>
      <c r="AB388" s="5">
        <v>11.842472468529399</v>
      </c>
      <c r="AC388" s="5">
        <v>0.37282035488696302</v>
      </c>
      <c r="AD388" s="6">
        <v>0.39614213929491698</v>
      </c>
      <c r="AE388" s="14">
        <v>8.32579534890513</v>
      </c>
      <c r="AF388" s="5">
        <v>7.4992069685744198</v>
      </c>
      <c r="AG388" s="6">
        <v>7.32961795380968</v>
      </c>
      <c r="AH388" s="5">
        <v>3.2721362316726998</v>
      </c>
      <c r="AI388" s="5">
        <v>0.20958514219084101</v>
      </c>
      <c r="AJ388" s="6">
        <v>0.20793363267784701</v>
      </c>
      <c r="AK388" s="14">
        <v>1.1232368335927201</v>
      </c>
      <c r="AL388" s="5">
        <v>5.7224056414333001E-2</v>
      </c>
      <c r="AM388" s="6">
        <v>4.8830808192444397E-2</v>
      </c>
      <c r="AN388" s="5">
        <v>24.308107744150401</v>
      </c>
      <c r="AO388" s="5">
        <v>0.17401691188447299</v>
      </c>
      <c r="AP388" s="6">
        <v>0.20618661439355501</v>
      </c>
      <c r="AQ388" s="5">
        <v>22.064880263766199</v>
      </c>
      <c r="AR388" s="5">
        <v>10.924945665316899</v>
      </c>
      <c r="AS388" s="6">
        <v>10.7879364971655</v>
      </c>
      <c r="AT388" s="5">
        <v>1.7960823538409001</v>
      </c>
      <c r="AU388" s="5">
        <v>6.3436904470052404</v>
      </c>
      <c r="AV388" s="17">
        <v>9.1911953542104108</v>
      </c>
      <c r="AW388" s="18">
        <v>43.813453022176802</v>
      </c>
      <c r="AX388" s="5">
        <v>728.49121295483405</v>
      </c>
      <c r="AY388" s="6">
        <v>731.50932404019795</v>
      </c>
      <c r="AZ388" s="14">
        <v>0.58348588177889205</v>
      </c>
      <c r="BA388" s="5">
        <v>2.63288775742868</v>
      </c>
      <c r="BB388" s="6">
        <v>2.5934333170992998</v>
      </c>
      <c r="BC388" s="5">
        <v>2.1514724994763501</v>
      </c>
    </row>
    <row r="389" spans="1:55" x14ac:dyDescent="0.25">
      <c r="A389" s="3" t="s">
        <v>275</v>
      </c>
      <c r="B389" s="3" t="s">
        <v>44</v>
      </c>
      <c r="C389" s="4" t="s">
        <v>296</v>
      </c>
      <c r="D389" s="4" t="str">
        <f t="shared" si="22"/>
        <v>A12-16</v>
      </c>
      <c r="E389" s="4" t="str">
        <f>VLOOKUP(D389,'Subject characteristics'!$A$1:$D$53,2,FALSE)</f>
        <v>F</v>
      </c>
      <c r="F389" s="4">
        <f>VLOOKUP(D389,'Subject characteristics'!$A$1:$D$53,3,FALSE)</f>
        <v>63</v>
      </c>
      <c r="G389" s="4">
        <f>VLOOKUP(D389,'Subject characteristics'!$A$1:$D$53,4,FALSE)</f>
        <v>15</v>
      </c>
      <c r="H389" s="4">
        <v>2</v>
      </c>
      <c r="I389" s="4" t="str">
        <f t="shared" si="21"/>
        <v>e</v>
      </c>
      <c r="J389" s="4" t="str">
        <f t="shared" si="23"/>
        <v>control</v>
      </c>
      <c r="K389" s="5">
        <v>58.946203499037402</v>
      </c>
      <c r="L389" s="6">
        <v>59.199212173577003</v>
      </c>
      <c r="M389" s="5">
        <v>0.60441395382572705</v>
      </c>
      <c r="N389" s="5">
        <v>1286566.7788459</v>
      </c>
      <c r="O389" s="6">
        <v>1299373.84874474</v>
      </c>
      <c r="P389" s="14">
        <v>1.39389691139993</v>
      </c>
      <c r="Q389" s="5">
        <v>7.8557345015206406E-2</v>
      </c>
      <c r="R389" s="6">
        <v>7.5235042271572405E-2</v>
      </c>
      <c r="S389" s="5">
        <v>6.2450228729808304</v>
      </c>
      <c r="T389" s="5" t="s">
        <v>224</v>
      </c>
      <c r="U389" s="6" t="s">
        <v>224</v>
      </c>
      <c r="V389" s="14" t="s">
        <v>224</v>
      </c>
      <c r="W389" s="5">
        <v>0.19236925435164501</v>
      </c>
      <c r="X389" s="6">
        <v>0.193640458035126</v>
      </c>
      <c r="Y389" s="14">
        <v>0.92839766439293103</v>
      </c>
      <c r="Z389" s="5">
        <v>3.95097986938149E-2</v>
      </c>
      <c r="AA389" s="6">
        <v>3.6456934184168101E-2</v>
      </c>
      <c r="AB389" s="5">
        <v>11.842472468529399</v>
      </c>
      <c r="AC389" s="5">
        <v>0.41946392370287</v>
      </c>
      <c r="AD389" s="6">
        <v>0.39614213929491698</v>
      </c>
      <c r="AE389" s="14">
        <v>8.32579534890513</v>
      </c>
      <c r="AF389" s="5">
        <v>7.1600289390449303</v>
      </c>
      <c r="AG389" s="6">
        <v>7.32961795380968</v>
      </c>
      <c r="AH389" s="5">
        <v>3.2721362316726998</v>
      </c>
      <c r="AI389" s="5">
        <v>0.206282123164852</v>
      </c>
      <c r="AJ389" s="6">
        <v>0.20793363267784701</v>
      </c>
      <c r="AK389" s="14">
        <v>1.1232368335927201</v>
      </c>
      <c r="AL389" s="5">
        <v>4.0437559970555703E-2</v>
      </c>
      <c r="AM389" s="6">
        <v>4.8830808192444397E-2</v>
      </c>
      <c r="AN389" s="5">
        <v>24.308107744150401</v>
      </c>
      <c r="AO389" s="5">
        <v>0.23835631690263701</v>
      </c>
      <c r="AP389" s="6">
        <v>0.20618661439355501</v>
      </c>
      <c r="AQ389" s="5">
        <v>22.064880263766199</v>
      </c>
      <c r="AR389" s="5">
        <v>10.650927329014101</v>
      </c>
      <c r="AS389" s="6">
        <v>10.7879364971655</v>
      </c>
      <c r="AT389" s="5">
        <v>1.7960823538409001</v>
      </c>
      <c r="AU389" s="5">
        <v>12.038700261415499</v>
      </c>
      <c r="AV389" s="17">
        <v>9.1911953542104108</v>
      </c>
      <c r="AW389" s="18">
        <v>43.813453022176802</v>
      </c>
      <c r="AX389" s="5">
        <v>734.52743512556299</v>
      </c>
      <c r="AY389" s="6">
        <v>731.50932404019795</v>
      </c>
      <c r="AZ389" s="14">
        <v>0.58348588177889205</v>
      </c>
      <c r="BA389" s="5">
        <v>2.5539788767699201</v>
      </c>
      <c r="BB389" s="6">
        <v>2.5934333170992998</v>
      </c>
      <c r="BC389" s="5">
        <v>2.1514724994763501</v>
      </c>
    </row>
    <row r="390" spans="1:55" x14ac:dyDescent="0.25">
      <c r="A390" s="3" t="s">
        <v>275</v>
      </c>
      <c r="B390" s="3" t="s">
        <v>54</v>
      </c>
      <c r="C390" s="4" t="s">
        <v>301</v>
      </c>
      <c r="D390" s="4" t="str">
        <f t="shared" si="22"/>
        <v>A12-16</v>
      </c>
      <c r="E390" s="4" t="str">
        <f>VLOOKUP(D390,'Subject characteristics'!$A$1:$D$53,2,FALSE)</f>
        <v>F</v>
      </c>
      <c r="F390" s="4">
        <f>VLOOKUP(D390,'Subject characteristics'!$A$1:$D$53,3,FALSE)</f>
        <v>63</v>
      </c>
      <c r="G390" s="4">
        <f>VLOOKUP(D390,'Subject characteristics'!$A$1:$D$53,4,FALSE)</f>
        <v>15</v>
      </c>
      <c r="H390" s="4">
        <v>1</v>
      </c>
      <c r="I390" s="4" t="str">
        <f t="shared" si="21"/>
        <v>f</v>
      </c>
      <c r="J390" s="4" t="str">
        <f t="shared" si="23"/>
        <v>control</v>
      </c>
      <c r="K390" s="5">
        <v>54.734045468597998</v>
      </c>
      <c r="L390" s="6">
        <v>53.940789988427703</v>
      </c>
      <c r="M390" s="5">
        <v>2.07974829201485</v>
      </c>
      <c r="N390" s="5">
        <v>1145294.49763049</v>
      </c>
      <c r="O390" s="6">
        <v>1137485.5352634999</v>
      </c>
      <c r="P390" s="14">
        <v>0.97087304806026398</v>
      </c>
      <c r="Q390" s="5">
        <v>0.10186632398135601</v>
      </c>
      <c r="R390" s="6">
        <v>7.4469043792981707E-2</v>
      </c>
      <c r="S390" s="5">
        <v>52.029142904325802</v>
      </c>
      <c r="T390" s="5" t="s">
        <v>224</v>
      </c>
      <c r="U390" s="6" t="s">
        <v>224</v>
      </c>
      <c r="V390" s="14" t="s">
        <v>224</v>
      </c>
      <c r="W390" s="5">
        <v>0.211775138023898</v>
      </c>
      <c r="X390" s="6">
        <v>0.20831095224698301</v>
      </c>
      <c r="Y390" s="14">
        <v>2.3518199381492302</v>
      </c>
      <c r="Z390" s="5">
        <v>4.0769388548642198E-2</v>
      </c>
      <c r="AA390" s="6">
        <v>3.9779895881850699E-2</v>
      </c>
      <c r="AB390" s="5">
        <v>3.5177416084783899</v>
      </c>
      <c r="AC390" s="5">
        <v>0.41283125601001802</v>
      </c>
      <c r="AD390" s="6">
        <v>0.39282580544849</v>
      </c>
      <c r="AE390" s="14">
        <v>7.2021692854916504</v>
      </c>
      <c r="AF390" s="5">
        <v>7.3377216905723097</v>
      </c>
      <c r="AG390" s="6">
        <v>7.35309318022819</v>
      </c>
      <c r="AH390" s="5">
        <v>0.29563842878629998</v>
      </c>
      <c r="AI390" s="5">
        <v>0.20701605848610499</v>
      </c>
      <c r="AJ390" s="6">
        <v>0.198214445591402</v>
      </c>
      <c r="AK390" s="14">
        <v>6.27974428872154</v>
      </c>
      <c r="AL390" s="5">
        <v>6.3540891155683593E-2</v>
      </c>
      <c r="AM390" s="6">
        <v>5.9330878753977197E-2</v>
      </c>
      <c r="AN390" s="5">
        <v>10.0350049776617</v>
      </c>
      <c r="AO390" s="5">
        <v>0.22768739482919101</v>
      </c>
      <c r="AP390" s="6">
        <v>0.19680018087116</v>
      </c>
      <c r="AQ390" s="5">
        <v>22.195669074086901</v>
      </c>
      <c r="AR390" s="5">
        <v>10.3306536367948</v>
      </c>
      <c r="AS390" s="6">
        <v>10.241496813339699</v>
      </c>
      <c r="AT390" s="5">
        <v>1.23113633882256</v>
      </c>
      <c r="AU390" s="5">
        <v>5.32951860258596</v>
      </c>
      <c r="AV390" s="17">
        <v>7.0759701563125601</v>
      </c>
      <c r="AW390" s="18">
        <v>34.904831687345798</v>
      </c>
      <c r="AX390" s="5">
        <v>722.44629663608396</v>
      </c>
      <c r="AY390" s="6">
        <v>712.09479761977605</v>
      </c>
      <c r="AZ390" s="14">
        <v>2.05579795677308</v>
      </c>
      <c r="BA390" s="5">
        <v>2.2265238834985301</v>
      </c>
      <c r="BB390" s="6">
        <v>2.2378843073775498</v>
      </c>
      <c r="BC390" s="5">
        <v>0.71791314104379</v>
      </c>
    </row>
    <row r="391" spans="1:55" x14ac:dyDescent="0.25">
      <c r="A391" s="3" t="s">
        <v>275</v>
      </c>
      <c r="B391" s="3" t="s">
        <v>54</v>
      </c>
      <c r="C391" s="4" t="s">
        <v>301</v>
      </c>
      <c r="D391" s="4" t="str">
        <f t="shared" si="22"/>
        <v>A12-16</v>
      </c>
      <c r="E391" s="4" t="str">
        <f>VLOOKUP(D391,'Subject characteristics'!$A$1:$D$53,2,FALSE)</f>
        <v>F</v>
      </c>
      <c r="F391" s="4">
        <f>VLOOKUP(D391,'Subject characteristics'!$A$1:$D$53,3,FALSE)</f>
        <v>63</v>
      </c>
      <c r="G391" s="4">
        <f>VLOOKUP(D391,'Subject characteristics'!$A$1:$D$53,4,FALSE)</f>
        <v>15</v>
      </c>
      <c r="H391" s="4">
        <v>2</v>
      </c>
      <c r="I391" s="4" t="str">
        <f t="shared" si="21"/>
        <v>f</v>
      </c>
      <c r="J391" s="4" t="str">
        <f t="shared" si="23"/>
        <v>control</v>
      </c>
      <c r="K391" s="5">
        <v>53.147534508257401</v>
      </c>
      <c r="L391" s="6">
        <v>53.940789988427703</v>
      </c>
      <c r="M391" s="5">
        <v>2.07974829201485</v>
      </c>
      <c r="N391" s="5">
        <v>1129676.5728965099</v>
      </c>
      <c r="O391" s="6">
        <v>1137485.5352634999</v>
      </c>
      <c r="P391" s="14">
        <v>0.97087304806026398</v>
      </c>
      <c r="Q391" s="5">
        <v>4.7071763604606798E-2</v>
      </c>
      <c r="R391" s="6">
        <v>7.4469043792981707E-2</v>
      </c>
      <c r="S391" s="5">
        <v>52.029142904325802</v>
      </c>
      <c r="T391" s="5" t="s">
        <v>224</v>
      </c>
      <c r="U391" s="6" t="s">
        <v>224</v>
      </c>
      <c r="V391" s="14" t="s">
        <v>224</v>
      </c>
      <c r="W391" s="5">
        <v>0.204846766470068</v>
      </c>
      <c r="X391" s="6">
        <v>0.20831095224698301</v>
      </c>
      <c r="Y391" s="14">
        <v>2.3518199381492302</v>
      </c>
      <c r="Z391" s="5">
        <v>3.8790403215059201E-2</v>
      </c>
      <c r="AA391" s="6">
        <v>3.9779895881850699E-2</v>
      </c>
      <c r="AB391" s="5">
        <v>3.5177416084783899</v>
      </c>
      <c r="AC391" s="5">
        <v>0.37282035488696302</v>
      </c>
      <c r="AD391" s="6">
        <v>0.39282580544849</v>
      </c>
      <c r="AE391" s="14">
        <v>7.2021692854916504</v>
      </c>
      <c r="AF391" s="5">
        <v>7.3684646698840703</v>
      </c>
      <c r="AG391" s="6">
        <v>7.35309318022819</v>
      </c>
      <c r="AH391" s="5">
        <v>0.29563842878629998</v>
      </c>
      <c r="AI391" s="5">
        <v>0.18941283269669801</v>
      </c>
      <c r="AJ391" s="6">
        <v>0.198214445591402</v>
      </c>
      <c r="AK391" s="14">
        <v>6.27974428872154</v>
      </c>
      <c r="AL391" s="5">
        <v>5.51208663522708E-2</v>
      </c>
      <c r="AM391" s="6">
        <v>5.9330878753977197E-2</v>
      </c>
      <c r="AN391" s="5">
        <v>10.0350049776617</v>
      </c>
      <c r="AO391" s="5">
        <v>0.16591296691312801</v>
      </c>
      <c r="AP391" s="6">
        <v>0.19680018087116</v>
      </c>
      <c r="AQ391" s="5">
        <v>22.195669074086901</v>
      </c>
      <c r="AR391" s="5">
        <v>10.152339989884499</v>
      </c>
      <c r="AS391" s="6">
        <v>10.241496813339699</v>
      </c>
      <c r="AT391" s="5">
        <v>1.23113633882256</v>
      </c>
      <c r="AU391" s="5">
        <v>8.8224217100391602</v>
      </c>
      <c r="AV391" s="17">
        <v>7.0759701563125601</v>
      </c>
      <c r="AW391" s="18">
        <v>34.904831687345798</v>
      </c>
      <c r="AX391" s="5">
        <v>701.74329860346802</v>
      </c>
      <c r="AY391" s="6">
        <v>712.09479761977605</v>
      </c>
      <c r="AZ391" s="14">
        <v>2.05579795677308</v>
      </c>
      <c r="BA391" s="5">
        <v>2.24924473125657</v>
      </c>
      <c r="BB391" s="6">
        <v>2.2378843073775498</v>
      </c>
      <c r="BC391" s="5">
        <v>0.71791314104379</v>
      </c>
    </row>
    <row r="392" spans="1:55" x14ac:dyDescent="0.25">
      <c r="A392" s="3" t="s">
        <v>314</v>
      </c>
      <c r="B392" s="3" t="s">
        <v>6</v>
      </c>
      <c r="C392" s="4" t="s">
        <v>316</v>
      </c>
      <c r="D392" s="4" t="str">
        <f t="shared" si="22"/>
        <v>A12-17</v>
      </c>
      <c r="E392" s="4" t="str">
        <f>VLOOKUP(D392,'Subject characteristics'!$A$1:$D$53,2,FALSE)</f>
        <v>F</v>
      </c>
      <c r="F392" s="4">
        <f>VLOOKUP(D392,'Subject characteristics'!$A$1:$D$53,3,FALSE)</f>
        <v>20</v>
      </c>
      <c r="G392" s="4">
        <f>VLOOKUP(D392,'Subject characteristics'!$A$1:$D$53,4,FALSE)</f>
        <v>1</v>
      </c>
      <c r="H392" s="4">
        <v>1</v>
      </c>
      <c r="I392" s="4" t="str">
        <f t="shared" si="21"/>
        <v>a</v>
      </c>
      <c r="J392" s="4" t="str">
        <f t="shared" si="23"/>
        <v>control</v>
      </c>
      <c r="K392" s="5">
        <v>42.750741609572302</v>
      </c>
      <c r="L392" s="6">
        <v>42.532000370237299</v>
      </c>
      <c r="M392" s="5">
        <v>0.72732724683758698</v>
      </c>
      <c r="N392" s="5">
        <v>752774.49611804704</v>
      </c>
      <c r="O392" s="6">
        <v>748505.93820507603</v>
      </c>
      <c r="P392" s="14">
        <v>0.80649360067534903</v>
      </c>
      <c r="Q392" s="5">
        <v>0.21185782218565399</v>
      </c>
      <c r="R392" s="6">
        <v>0.17999933724426301</v>
      </c>
      <c r="S392" s="5">
        <v>25.0304818731822</v>
      </c>
      <c r="T392" s="5">
        <v>0.59641978674221297</v>
      </c>
      <c r="U392" s="6">
        <v>0.60033691956194801</v>
      </c>
      <c r="V392" s="14">
        <v>0.92275890067324196</v>
      </c>
      <c r="W392" s="5">
        <v>0.210757482567659</v>
      </c>
      <c r="X392" s="6">
        <v>0.21051028998299201</v>
      </c>
      <c r="Y392" s="14">
        <v>0.16606461650002499</v>
      </c>
      <c r="Z392" s="5">
        <v>7.3777748175854099E-2</v>
      </c>
      <c r="AA392" s="6">
        <v>7.58503182268052E-2</v>
      </c>
      <c r="AB392" s="5">
        <v>3.86426417653129</v>
      </c>
      <c r="AC392" s="5">
        <v>0.49814997631254698</v>
      </c>
      <c r="AD392" s="6">
        <v>0.53218250208996098</v>
      </c>
      <c r="AE392" s="14">
        <v>9.0437508424685102</v>
      </c>
      <c r="AF392" s="5">
        <v>9.8362380728832708</v>
      </c>
      <c r="AG392" s="6">
        <v>9.6999155905526599</v>
      </c>
      <c r="AH392" s="5">
        <v>1.9875338250994199</v>
      </c>
      <c r="AI392" s="5">
        <v>0.49251745545125197</v>
      </c>
      <c r="AJ392" s="6">
        <v>0.49958689222462899</v>
      </c>
      <c r="AK392" s="14">
        <v>2.0011920886735202</v>
      </c>
      <c r="AL392" s="5">
        <v>0.106566378911517</v>
      </c>
      <c r="AM392" s="6">
        <v>0.124705885303268</v>
      </c>
      <c r="AN392" s="5">
        <v>20.570910419810598</v>
      </c>
      <c r="AO392" s="5">
        <v>1.25799276587006</v>
      </c>
      <c r="AP392" s="6">
        <v>1.16193079159788</v>
      </c>
      <c r="AQ392" s="5">
        <v>11.6919310363769</v>
      </c>
      <c r="AR392" s="5">
        <v>10.894656969380099</v>
      </c>
      <c r="AS392" s="6">
        <v>10.7550621221702</v>
      </c>
      <c r="AT392" s="5">
        <v>1.8355721605234301</v>
      </c>
      <c r="AU392" s="5" t="s">
        <v>224</v>
      </c>
      <c r="AV392" s="17" t="s">
        <v>224</v>
      </c>
      <c r="AW392" s="18" t="s">
        <v>224</v>
      </c>
      <c r="AX392" s="5">
        <v>681.86608406141499</v>
      </c>
      <c r="AY392" s="6">
        <v>668.39332728046304</v>
      </c>
      <c r="AZ392" s="14">
        <v>2.85062022382838</v>
      </c>
      <c r="BA392" s="5">
        <v>3.6839531895056199</v>
      </c>
      <c r="BB392" s="6">
        <v>3.6218835796973101</v>
      </c>
      <c r="BC392" s="5">
        <v>2.4235920915341298</v>
      </c>
    </row>
    <row r="393" spans="1:55" x14ac:dyDescent="0.25">
      <c r="A393" s="3" t="s">
        <v>314</v>
      </c>
      <c r="B393" s="3" t="s">
        <v>6</v>
      </c>
      <c r="C393" s="4" t="s">
        <v>316</v>
      </c>
      <c r="D393" s="4" t="str">
        <f t="shared" si="22"/>
        <v>A12-17</v>
      </c>
      <c r="E393" s="4" t="str">
        <f>VLOOKUP(D393,'Subject characteristics'!$A$1:$D$53,2,FALSE)</f>
        <v>F</v>
      </c>
      <c r="F393" s="4">
        <f>VLOOKUP(D393,'Subject characteristics'!$A$1:$D$53,3,FALSE)</f>
        <v>20</v>
      </c>
      <c r="G393" s="4">
        <f>VLOOKUP(D393,'Subject characteristics'!$A$1:$D$53,4,FALSE)</f>
        <v>1</v>
      </c>
      <c r="H393" s="4">
        <v>2</v>
      </c>
      <c r="I393" s="4" t="str">
        <f t="shared" si="21"/>
        <v>a</v>
      </c>
      <c r="J393" s="4" t="str">
        <f t="shared" si="23"/>
        <v>control</v>
      </c>
      <c r="K393" s="5">
        <v>42.313259130902402</v>
      </c>
      <c r="L393" s="6">
        <v>42.532000370237299</v>
      </c>
      <c r="M393" s="5">
        <v>0.72732724683758698</v>
      </c>
      <c r="N393" s="5">
        <v>744237.38029210502</v>
      </c>
      <c r="O393" s="6">
        <v>748505.93820507603</v>
      </c>
      <c r="P393" s="14">
        <v>0.80649360067534903</v>
      </c>
      <c r="Q393" s="5">
        <v>0.14814085230287299</v>
      </c>
      <c r="R393" s="6">
        <v>0.17999933724426301</v>
      </c>
      <c r="S393" s="5">
        <v>25.0304818731822</v>
      </c>
      <c r="T393" s="5">
        <v>0.60425405238168295</v>
      </c>
      <c r="U393" s="6">
        <v>0.60033691956194801</v>
      </c>
      <c r="V393" s="14">
        <v>0.92275890067324196</v>
      </c>
      <c r="W393" s="5">
        <v>0.21026309739832599</v>
      </c>
      <c r="X393" s="6">
        <v>0.21051028998299201</v>
      </c>
      <c r="Y393" s="14">
        <v>0.16606461650002499</v>
      </c>
      <c r="Z393" s="5">
        <v>7.7922888277756397E-2</v>
      </c>
      <c r="AA393" s="6">
        <v>7.58503182268052E-2</v>
      </c>
      <c r="AB393" s="5">
        <v>3.86426417653129</v>
      </c>
      <c r="AC393" s="5">
        <v>0.56621502786737499</v>
      </c>
      <c r="AD393" s="6">
        <v>0.53218250208996098</v>
      </c>
      <c r="AE393" s="14">
        <v>9.0437508424685102</v>
      </c>
      <c r="AF393" s="5">
        <v>9.5635931082220402</v>
      </c>
      <c r="AG393" s="6">
        <v>9.6999155905526599</v>
      </c>
      <c r="AH393" s="5">
        <v>1.9875338250994199</v>
      </c>
      <c r="AI393" s="5">
        <v>0.50665632899800594</v>
      </c>
      <c r="AJ393" s="6">
        <v>0.49958689222462899</v>
      </c>
      <c r="AK393" s="14">
        <v>2.0011920886735202</v>
      </c>
      <c r="AL393" s="5">
        <v>0.142845391695019</v>
      </c>
      <c r="AM393" s="6">
        <v>0.124705885303268</v>
      </c>
      <c r="AN393" s="5">
        <v>20.570910419810598</v>
      </c>
      <c r="AO393" s="5">
        <v>1.0658688173257</v>
      </c>
      <c r="AP393" s="6">
        <v>1.16193079159788</v>
      </c>
      <c r="AQ393" s="5">
        <v>11.6919310363769</v>
      </c>
      <c r="AR393" s="5">
        <v>10.6154672749604</v>
      </c>
      <c r="AS393" s="6">
        <v>10.7550621221702</v>
      </c>
      <c r="AT393" s="5">
        <v>1.8355721605234301</v>
      </c>
      <c r="AU393" s="5" t="s">
        <v>224</v>
      </c>
      <c r="AV393" s="17" t="s">
        <v>224</v>
      </c>
      <c r="AW393" s="18" t="s">
        <v>224</v>
      </c>
      <c r="AX393" s="5">
        <v>654.92057049951097</v>
      </c>
      <c r="AY393" s="6">
        <v>668.39332728046304</v>
      </c>
      <c r="AZ393" s="14">
        <v>2.85062022382838</v>
      </c>
      <c r="BA393" s="5">
        <v>3.5598139698889999</v>
      </c>
      <c r="BB393" s="6">
        <v>3.6218835796973101</v>
      </c>
      <c r="BC393" s="5">
        <v>2.4235920915341298</v>
      </c>
    </row>
    <row r="394" spans="1:55" x14ac:dyDescent="0.25">
      <c r="A394" s="3" t="s">
        <v>314</v>
      </c>
      <c r="B394" s="3" t="s">
        <v>16</v>
      </c>
      <c r="C394" s="4" t="s">
        <v>321</v>
      </c>
      <c r="D394" s="4" t="str">
        <f t="shared" si="22"/>
        <v>A12-17</v>
      </c>
      <c r="E394" s="4" t="str">
        <f>VLOOKUP(D394,'Subject characteristics'!$A$1:$D$53,2,FALSE)</f>
        <v>F</v>
      </c>
      <c r="F394" s="4">
        <f>VLOOKUP(D394,'Subject characteristics'!$A$1:$D$53,3,FALSE)</f>
        <v>20</v>
      </c>
      <c r="G394" s="4">
        <f>VLOOKUP(D394,'Subject characteristics'!$A$1:$D$53,4,FALSE)</f>
        <v>1</v>
      </c>
      <c r="H394" s="4">
        <v>1</v>
      </c>
      <c r="I394" s="4" t="str">
        <f t="shared" si="21"/>
        <v>b</v>
      </c>
      <c r="J394" s="4" t="str">
        <f t="shared" si="23"/>
        <v>control</v>
      </c>
      <c r="K394" s="5">
        <v>45.253511929205303</v>
      </c>
      <c r="L394" s="6">
        <v>44.696501877317203</v>
      </c>
      <c r="M394" s="5">
        <v>1.76240004625086</v>
      </c>
      <c r="N394" s="5">
        <v>436320.871821351</v>
      </c>
      <c r="O394" s="6">
        <v>438381.85920137702</v>
      </c>
      <c r="P394" s="14">
        <v>0.66487155969961997</v>
      </c>
      <c r="Q394" s="5">
        <v>0.141300066232869</v>
      </c>
      <c r="R394" s="6">
        <v>0.111579151398776</v>
      </c>
      <c r="S394" s="5">
        <v>37.669869610579099</v>
      </c>
      <c r="T394" s="5" t="s">
        <v>224</v>
      </c>
      <c r="U394" s="6" t="s">
        <v>224</v>
      </c>
      <c r="V394" s="14" t="s">
        <v>224</v>
      </c>
      <c r="W394" s="5">
        <v>0.22879253210452999</v>
      </c>
      <c r="X394" s="6">
        <v>0.223729077925648</v>
      </c>
      <c r="Y394" s="14">
        <v>3.20065931465999</v>
      </c>
      <c r="Z394" s="5">
        <v>7.8960069527436894E-2</v>
      </c>
      <c r="AA394" s="6">
        <v>7.9824774537491303E-2</v>
      </c>
      <c r="AB394" s="5">
        <v>1.53195240419567</v>
      </c>
      <c r="AC394" s="5">
        <v>0.58470702788060303</v>
      </c>
      <c r="AD394" s="6">
        <v>0.57105301829134103</v>
      </c>
      <c r="AE394" s="14">
        <v>3.3814172981141599</v>
      </c>
      <c r="AF394" s="5">
        <v>7.7064133107385304</v>
      </c>
      <c r="AG394" s="6">
        <v>7.65758373240691</v>
      </c>
      <c r="AH394" s="5">
        <v>0.90179166607469996</v>
      </c>
      <c r="AI394" s="5">
        <v>0.44043519925278701</v>
      </c>
      <c r="AJ394" s="6">
        <v>0.44675885078894401</v>
      </c>
      <c r="AK394" s="14">
        <v>2.00174965764226</v>
      </c>
      <c r="AL394" s="5">
        <v>0.12905316958086999</v>
      </c>
      <c r="AM394" s="6">
        <v>0.12905316958086999</v>
      </c>
      <c r="AN394" s="5">
        <v>0</v>
      </c>
      <c r="AO394" s="5">
        <v>0.88903435690201205</v>
      </c>
      <c r="AP394" s="6">
        <v>0.86821744556937497</v>
      </c>
      <c r="AQ394" s="5">
        <v>3.3908047440841398</v>
      </c>
      <c r="AR394" s="5">
        <v>9.9257426429038098</v>
      </c>
      <c r="AS394" s="6">
        <v>9.7440111708256492</v>
      </c>
      <c r="AT394" s="5">
        <v>2.6375904955082499</v>
      </c>
      <c r="AU394" s="5">
        <v>11.772749916522599</v>
      </c>
      <c r="AV394" s="17">
        <v>6.2534117637288498</v>
      </c>
      <c r="AW394" s="18">
        <v>124.820228795391</v>
      </c>
      <c r="AX394" s="5">
        <v>596.52082788566497</v>
      </c>
      <c r="AY394" s="6">
        <v>581.089164192775</v>
      </c>
      <c r="AZ394" s="14">
        <v>3.75564877634269</v>
      </c>
      <c r="BA394" s="5">
        <v>3.44761098247676</v>
      </c>
      <c r="BB394" s="6">
        <v>3.4333595303566602</v>
      </c>
      <c r="BC394" s="5">
        <v>0.58702261425162106</v>
      </c>
    </row>
    <row r="395" spans="1:55" x14ac:dyDescent="0.25">
      <c r="A395" s="3" t="s">
        <v>314</v>
      </c>
      <c r="B395" s="3" t="s">
        <v>16</v>
      </c>
      <c r="C395" s="4" t="s">
        <v>321</v>
      </c>
      <c r="D395" s="4" t="str">
        <f t="shared" si="22"/>
        <v>A12-17</v>
      </c>
      <c r="E395" s="4" t="str">
        <f>VLOOKUP(D395,'Subject characteristics'!$A$1:$D$53,2,FALSE)</f>
        <v>F</v>
      </c>
      <c r="F395" s="4">
        <f>VLOOKUP(D395,'Subject characteristics'!$A$1:$D$53,3,FALSE)</f>
        <v>20</v>
      </c>
      <c r="G395" s="4">
        <f>VLOOKUP(D395,'Subject characteristics'!$A$1:$D$53,4,FALSE)</f>
        <v>1</v>
      </c>
      <c r="H395" s="4">
        <v>2</v>
      </c>
      <c r="I395" s="4" t="str">
        <f t="shared" si="21"/>
        <v>b</v>
      </c>
      <c r="J395" s="4" t="str">
        <f t="shared" si="23"/>
        <v>control</v>
      </c>
      <c r="K395" s="5">
        <v>44.139491825428998</v>
      </c>
      <c r="L395" s="6">
        <v>44.696501877317203</v>
      </c>
      <c r="M395" s="5">
        <v>1.76240004625086</v>
      </c>
      <c r="N395" s="5">
        <v>440442.846581402</v>
      </c>
      <c r="O395" s="6">
        <v>438381.85920137702</v>
      </c>
      <c r="P395" s="14">
        <v>0.66487155969961997</v>
      </c>
      <c r="Q395" s="5">
        <v>8.1858236564683606E-2</v>
      </c>
      <c r="R395" s="6">
        <v>0.111579151398776</v>
      </c>
      <c r="S395" s="5">
        <v>37.669869610579099</v>
      </c>
      <c r="T395" s="5" t="s">
        <v>224</v>
      </c>
      <c r="U395" s="6" t="s">
        <v>224</v>
      </c>
      <c r="V395" s="14" t="s">
        <v>224</v>
      </c>
      <c r="W395" s="5">
        <v>0.21866562374676601</v>
      </c>
      <c r="X395" s="6">
        <v>0.223729077925648</v>
      </c>
      <c r="Y395" s="14">
        <v>3.20065931465999</v>
      </c>
      <c r="Z395" s="5">
        <v>8.0689479547545698E-2</v>
      </c>
      <c r="AA395" s="6">
        <v>7.9824774537491303E-2</v>
      </c>
      <c r="AB395" s="5">
        <v>1.53195240419567</v>
      </c>
      <c r="AC395" s="5">
        <v>0.55739900870207904</v>
      </c>
      <c r="AD395" s="6">
        <v>0.57105301829134103</v>
      </c>
      <c r="AE395" s="14">
        <v>3.3814172981141599</v>
      </c>
      <c r="AF395" s="5">
        <v>7.6087541540752897</v>
      </c>
      <c r="AG395" s="6">
        <v>7.65758373240691</v>
      </c>
      <c r="AH395" s="5">
        <v>0.90179166607469996</v>
      </c>
      <c r="AI395" s="5">
        <v>0.453082502325101</v>
      </c>
      <c r="AJ395" s="6">
        <v>0.44675885078894401</v>
      </c>
      <c r="AK395" s="14">
        <v>2.00174965764226</v>
      </c>
      <c r="AL395" s="5">
        <v>0.12905316958086999</v>
      </c>
      <c r="AM395" s="6">
        <v>0.12905316958086999</v>
      </c>
      <c r="AN395" s="5">
        <v>0</v>
      </c>
      <c r="AO395" s="5">
        <v>0.847400534236739</v>
      </c>
      <c r="AP395" s="6">
        <v>0.86821744556937497</v>
      </c>
      <c r="AQ395" s="5">
        <v>3.3908047440841398</v>
      </c>
      <c r="AR395" s="5">
        <v>9.5622796987474903</v>
      </c>
      <c r="AS395" s="6">
        <v>9.7440111708256492</v>
      </c>
      <c r="AT395" s="5">
        <v>2.6375904955082499</v>
      </c>
      <c r="AU395" s="5">
        <v>0.73407361093502499</v>
      </c>
      <c r="AV395" s="17">
        <v>6.2534117637288498</v>
      </c>
      <c r="AW395" s="18">
        <v>124.820228795391</v>
      </c>
      <c r="AX395" s="5">
        <v>565.65750049988503</v>
      </c>
      <c r="AY395" s="6">
        <v>581.089164192775</v>
      </c>
      <c r="AZ395" s="14">
        <v>3.75564877634269</v>
      </c>
      <c r="BA395" s="5">
        <v>3.4191080782365599</v>
      </c>
      <c r="BB395" s="6">
        <v>3.4333595303566602</v>
      </c>
      <c r="BC395" s="5">
        <v>0.58702261425162106</v>
      </c>
    </row>
    <row r="396" spans="1:55" x14ac:dyDescent="0.25">
      <c r="A396" s="3" t="s">
        <v>314</v>
      </c>
      <c r="B396" s="3" t="s">
        <v>26</v>
      </c>
      <c r="C396" s="4" t="s">
        <v>326</v>
      </c>
      <c r="D396" s="4" t="str">
        <f t="shared" si="22"/>
        <v>A12-17</v>
      </c>
      <c r="E396" s="4" t="str">
        <f>VLOOKUP(D396,'Subject characteristics'!$A$1:$D$53,2,FALSE)</f>
        <v>F</v>
      </c>
      <c r="F396" s="4">
        <f>VLOOKUP(D396,'Subject characteristics'!$A$1:$D$53,3,FALSE)</f>
        <v>20</v>
      </c>
      <c r="G396" s="4">
        <f>VLOOKUP(D396,'Subject characteristics'!$A$1:$D$53,4,FALSE)</f>
        <v>1</v>
      </c>
      <c r="H396" s="4">
        <v>1</v>
      </c>
      <c r="I396" s="4" t="str">
        <f t="shared" si="21"/>
        <v>c</v>
      </c>
      <c r="J396" s="4" t="str">
        <f t="shared" si="23"/>
        <v>control</v>
      </c>
      <c r="K396" s="5">
        <v>41.797464596777097</v>
      </c>
      <c r="L396" s="6">
        <v>41.719655053770502</v>
      </c>
      <c r="M396" s="5">
        <v>0.26375891857269501</v>
      </c>
      <c r="N396" s="5">
        <v>371830.76417768799</v>
      </c>
      <c r="O396" s="6">
        <v>369544.60349514702</v>
      </c>
      <c r="P396" s="14">
        <v>0.87489288503575002</v>
      </c>
      <c r="Q396" s="5">
        <v>0.14814085230287299</v>
      </c>
      <c r="R396" s="6">
        <v>0.15953158789767299</v>
      </c>
      <c r="S396" s="5">
        <v>10.097644595567401</v>
      </c>
      <c r="T396" s="5" t="s">
        <v>224</v>
      </c>
      <c r="U396" s="6" t="s">
        <v>224</v>
      </c>
      <c r="V396" s="14" t="s">
        <v>224</v>
      </c>
      <c r="W396" s="5">
        <v>0.20754370834008101</v>
      </c>
      <c r="X396" s="6">
        <v>0.202349991644793</v>
      </c>
      <c r="Y396" s="14">
        <v>3.6298615729591899</v>
      </c>
      <c r="Z396" s="5">
        <v>7.6367781409428501E-2</v>
      </c>
      <c r="AA396" s="6">
        <v>7.7923286452173002E-2</v>
      </c>
      <c r="AB396" s="5">
        <v>2.8230538365951499</v>
      </c>
      <c r="AC396" s="5">
        <v>0.62511510964302497</v>
      </c>
      <c r="AD396" s="6">
        <v>0.630375098818303</v>
      </c>
      <c r="AE396" s="14">
        <v>1.1800510590533599</v>
      </c>
      <c r="AF396" s="5">
        <v>7.9918553486002804</v>
      </c>
      <c r="AG396" s="6">
        <v>8.0860207705083393</v>
      </c>
      <c r="AH396" s="5">
        <v>1.6469165804602399</v>
      </c>
      <c r="AI396" s="5">
        <v>0.54647329618358298</v>
      </c>
      <c r="AJ396" s="6">
        <v>0.54945056497804101</v>
      </c>
      <c r="AK396" s="14">
        <v>0.76630986959166902</v>
      </c>
      <c r="AL396" s="5">
        <v>0.12324809199518701</v>
      </c>
      <c r="AM396" s="6">
        <v>0.13268370210285901</v>
      </c>
      <c r="AN396" s="5">
        <v>10.0569757792779</v>
      </c>
      <c r="AO396" s="5">
        <v>0.96102352919615797</v>
      </c>
      <c r="AP396" s="6">
        <v>0.91809424728020195</v>
      </c>
      <c r="AQ396" s="5">
        <v>6.6127386037256697</v>
      </c>
      <c r="AR396" s="5">
        <v>13.3420209575914</v>
      </c>
      <c r="AS396" s="6">
        <v>13.3218599833105</v>
      </c>
      <c r="AT396" s="5">
        <v>0.214023592009147</v>
      </c>
      <c r="AU396" s="5">
        <v>11.772749916522599</v>
      </c>
      <c r="AV396" s="17">
        <v>6.2534117637288498</v>
      </c>
      <c r="AW396" s="18">
        <v>124.820228795391</v>
      </c>
      <c r="AX396" s="5">
        <v>648.95045945843196</v>
      </c>
      <c r="AY396" s="6">
        <v>629.97681628112002</v>
      </c>
      <c r="AZ396" s="14">
        <v>4.2593287269493603</v>
      </c>
      <c r="BA396" s="5">
        <v>3.4976866467040502</v>
      </c>
      <c r="BB396" s="6">
        <v>3.5481552445842701</v>
      </c>
      <c r="BC396" s="5">
        <v>2.0115629299225999</v>
      </c>
    </row>
    <row r="397" spans="1:55" x14ac:dyDescent="0.25">
      <c r="A397" s="3" t="s">
        <v>314</v>
      </c>
      <c r="B397" s="3" t="s">
        <v>26</v>
      </c>
      <c r="C397" s="4" t="s">
        <v>326</v>
      </c>
      <c r="D397" s="4" t="str">
        <f t="shared" si="22"/>
        <v>A12-17</v>
      </c>
      <c r="E397" s="4" t="str">
        <f>VLOOKUP(D397,'Subject characteristics'!$A$1:$D$53,2,FALSE)</f>
        <v>F</v>
      </c>
      <c r="F397" s="4">
        <f>VLOOKUP(D397,'Subject characteristics'!$A$1:$D$53,3,FALSE)</f>
        <v>20</v>
      </c>
      <c r="G397" s="4">
        <f>VLOOKUP(D397,'Subject characteristics'!$A$1:$D$53,4,FALSE)</f>
        <v>1</v>
      </c>
      <c r="H397" s="4">
        <v>2</v>
      </c>
      <c r="I397" s="4" t="str">
        <f t="shared" si="21"/>
        <v>c</v>
      </c>
      <c r="J397" s="4" t="str">
        <f t="shared" si="23"/>
        <v>control</v>
      </c>
      <c r="K397" s="5">
        <v>41.641845510763801</v>
      </c>
      <c r="L397" s="6">
        <v>41.719655053770502</v>
      </c>
      <c r="M397" s="5">
        <v>0.26375891857269501</v>
      </c>
      <c r="N397" s="5">
        <v>367258.44281260698</v>
      </c>
      <c r="O397" s="6">
        <v>369544.60349514702</v>
      </c>
      <c r="P397" s="14">
        <v>0.87489288503575002</v>
      </c>
      <c r="Q397" s="5">
        <v>0.17092232349247299</v>
      </c>
      <c r="R397" s="6">
        <v>0.15953158789767299</v>
      </c>
      <c r="S397" s="5">
        <v>10.097644595567401</v>
      </c>
      <c r="T397" s="5">
        <v>1.69660221253528</v>
      </c>
      <c r="U397" s="6" t="s">
        <v>224</v>
      </c>
      <c r="V397" s="14" t="s">
        <v>224</v>
      </c>
      <c r="W397" s="5">
        <v>0.197156274949504</v>
      </c>
      <c r="X397" s="6">
        <v>0.202349991644793</v>
      </c>
      <c r="Y397" s="14">
        <v>3.6298615729591899</v>
      </c>
      <c r="Z397" s="5">
        <v>7.94787914949176E-2</v>
      </c>
      <c r="AA397" s="6">
        <v>7.7923286452173002E-2</v>
      </c>
      <c r="AB397" s="5">
        <v>2.8230538365951499</v>
      </c>
      <c r="AC397" s="5">
        <v>0.63563508799358104</v>
      </c>
      <c r="AD397" s="6">
        <v>0.630375098818303</v>
      </c>
      <c r="AE397" s="14">
        <v>1.1800510590533599</v>
      </c>
      <c r="AF397" s="5">
        <v>8.1801861924164001</v>
      </c>
      <c r="AG397" s="6">
        <v>8.0860207705083393</v>
      </c>
      <c r="AH397" s="5">
        <v>1.6469165804602399</v>
      </c>
      <c r="AI397" s="5">
        <v>0.55242783377250004</v>
      </c>
      <c r="AJ397" s="6">
        <v>0.54945056497804101</v>
      </c>
      <c r="AK397" s="14">
        <v>0.76630986959166902</v>
      </c>
      <c r="AL397" s="5">
        <v>0.14211931221053001</v>
      </c>
      <c r="AM397" s="6">
        <v>0.13268370210285901</v>
      </c>
      <c r="AN397" s="5">
        <v>10.0569757792779</v>
      </c>
      <c r="AO397" s="5">
        <v>0.87516496536424604</v>
      </c>
      <c r="AP397" s="6">
        <v>0.91809424728020195</v>
      </c>
      <c r="AQ397" s="5">
        <v>6.6127386037256697</v>
      </c>
      <c r="AR397" s="5">
        <v>13.301699009029599</v>
      </c>
      <c r="AS397" s="6">
        <v>13.3218599833105</v>
      </c>
      <c r="AT397" s="5">
        <v>0.214023592009147</v>
      </c>
      <c r="AU397" s="5">
        <v>0.73407361093502499</v>
      </c>
      <c r="AV397" s="17">
        <v>6.2534117637288498</v>
      </c>
      <c r="AW397" s="18">
        <v>124.820228795391</v>
      </c>
      <c r="AX397" s="5">
        <v>611.00317310380694</v>
      </c>
      <c r="AY397" s="6">
        <v>629.97681628112002</v>
      </c>
      <c r="AZ397" s="14">
        <v>4.2593287269493603</v>
      </c>
      <c r="BA397" s="5">
        <v>3.5986238424644901</v>
      </c>
      <c r="BB397" s="6">
        <v>3.5481552445842701</v>
      </c>
      <c r="BC397" s="5">
        <v>2.0115629299225999</v>
      </c>
    </row>
    <row r="398" spans="1:55" x14ac:dyDescent="0.25">
      <c r="A398" s="3" t="s">
        <v>314</v>
      </c>
      <c r="B398" s="3" t="s">
        <v>36</v>
      </c>
      <c r="C398" s="4" t="s">
        <v>331</v>
      </c>
      <c r="D398" s="4" t="str">
        <f t="shared" si="22"/>
        <v>A12-17</v>
      </c>
      <c r="E398" s="4" t="str">
        <f>VLOOKUP(D398,'Subject characteristics'!$A$1:$D$53,2,FALSE)</f>
        <v>F</v>
      </c>
      <c r="F398" s="4">
        <f>VLOOKUP(D398,'Subject characteristics'!$A$1:$D$53,3,FALSE)</f>
        <v>20</v>
      </c>
      <c r="G398" s="4">
        <f>VLOOKUP(D398,'Subject characteristics'!$A$1:$D$53,4,FALSE)</f>
        <v>1</v>
      </c>
      <c r="H398" s="4">
        <v>1</v>
      </c>
      <c r="I398" s="4" t="str">
        <f t="shared" si="21"/>
        <v>d</v>
      </c>
      <c r="J398" s="4" t="str">
        <f t="shared" si="23"/>
        <v>control</v>
      </c>
      <c r="K398" s="5">
        <v>36.345351317666299</v>
      </c>
      <c r="L398" s="6">
        <v>35.123690482632</v>
      </c>
      <c r="M398" s="5">
        <v>4.9188718434353396</v>
      </c>
      <c r="N398" s="5">
        <v>501100.337416458</v>
      </c>
      <c r="O398" s="6">
        <v>500965.11228724598</v>
      </c>
      <c r="P398" s="14">
        <v>3.8173758414474401E-2</v>
      </c>
      <c r="Q398" s="5">
        <v>0.11390335378828501</v>
      </c>
      <c r="R398" s="6">
        <v>0.107042691769119</v>
      </c>
      <c r="S398" s="5">
        <v>9.0640856596634602</v>
      </c>
      <c r="T398" s="5" t="s">
        <v>224</v>
      </c>
      <c r="U398" s="6" t="s">
        <v>224</v>
      </c>
      <c r="V398" s="14" t="s">
        <v>224</v>
      </c>
      <c r="W398" s="5">
        <v>0.17487297307270999</v>
      </c>
      <c r="X398" s="6">
        <v>0.17127904864709401</v>
      </c>
      <c r="Y398" s="14">
        <v>2.9674246237328399</v>
      </c>
      <c r="Z398" s="5">
        <v>7.6886060948823401E-2</v>
      </c>
      <c r="AA398" s="6">
        <v>7.5936103026032098E-2</v>
      </c>
      <c r="AB398" s="5">
        <v>1.7691760895798201</v>
      </c>
      <c r="AC398" s="5">
        <v>0.75256418008795001</v>
      </c>
      <c r="AD398" s="6">
        <v>0.72077387470886001</v>
      </c>
      <c r="AE398" s="14">
        <v>6.2375014684392296</v>
      </c>
      <c r="AF398" s="5">
        <v>8.9330814547412203</v>
      </c>
      <c r="AG398" s="6">
        <v>8.6804875332790203</v>
      </c>
      <c r="AH398" s="5">
        <v>4.1152268018972</v>
      </c>
      <c r="AI398" s="5">
        <v>0.43411185854525602</v>
      </c>
      <c r="AJ398" s="6">
        <v>0.42351174068636999</v>
      </c>
      <c r="AK398" s="14">
        <v>3.53964931751264</v>
      </c>
      <c r="AL398" s="5">
        <v>0.112367324837295</v>
      </c>
      <c r="AM398" s="6">
        <v>0.12034739336160701</v>
      </c>
      <c r="AN398" s="5">
        <v>9.3774537366501995</v>
      </c>
      <c r="AO398" s="5">
        <v>0.96655233089767101</v>
      </c>
      <c r="AP398" s="6">
        <v>0.99002544951475702</v>
      </c>
      <c r="AQ398" s="5">
        <v>3.3530453904741901</v>
      </c>
      <c r="AR398" s="5">
        <v>8.1413859426190403</v>
      </c>
      <c r="AS398" s="6">
        <v>8.0066362203262305</v>
      </c>
      <c r="AT398" s="5">
        <v>2.3800867124288598</v>
      </c>
      <c r="AU398" s="5">
        <v>3.8540425147986501</v>
      </c>
      <c r="AV398" s="17">
        <v>6.9600079771500898</v>
      </c>
      <c r="AW398" s="18">
        <v>63.110538027262599</v>
      </c>
      <c r="AX398" s="5">
        <v>680.04683969259395</v>
      </c>
      <c r="AY398" s="6">
        <v>658.27923685835594</v>
      </c>
      <c r="AZ398" s="14">
        <v>4.6764408513698301</v>
      </c>
      <c r="BA398" s="5">
        <v>3.4536559686131798</v>
      </c>
      <c r="BB398" s="6">
        <v>3.4074341562211599</v>
      </c>
      <c r="BC398" s="5">
        <v>1.91837937184828</v>
      </c>
    </row>
    <row r="399" spans="1:55" x14ac:dyDescent="0.25">
      <c r="A399" s="3" t="s">
        <v>314</v>
      </c>
      <c r="B399" s="3" t="s">
        <v>36</v>
      </c>
      <c r="C399" s="4" t="s">
        <v>331</v>
      </c>
      <c r="D399" s="4" t="str">
        <f t="shared" si="22"/>
        <v>A12-17</v>
      </c>
      <c r="E399" s="4" t="str">
        <f>VLOOKUP(D399,'Subject characteristics'!$A$1:$D$53,2,FALSE)</f>
        <v>F</v>
      </c>
      <c r="F399" s="4">
        <f>VLOOKUP(D399,'Subject characteristics'!$A$1:$D$53,3,FALSE)</f>
        <v>20</v>
      </c>
      <c r="G399" s="4">
        <f>VLOOKUP(D399,'Subject characteristics'!$A$1:$D$53,4,FALSE)</f>
        <v>1</v>
      </c>
      <c r="H399" s="4">
        <v>2</v>
      </c>
      <c r="I399" s="4" t="str">
        <f t="shared" si="21"/>
        <v>d</v>
      </c>
      <c r="J399" s="4" t="str">
        <f t="shared" si="23"/>
        <v>control</v>
      </c>
      <c r="K399" s="5">
        <v>33.902029647597701</v>
      </c>
      <c r="L399" s="6">
        <v>35.123690482632</v>
      </c>
      <c r="M399" s="5">
        <v>4.9188718434353396</v>
      </c>
      <c r="N399" s="5">
        <v>500829.88715803402</v>
      </c>
      <c r="O399" s="6">
        <v>500965.11228724598</v>
      </c>
      <c r="P399" s="14">
        <v>3.8173758414474401E-2</v>
      </c>
      <c r="Q399" s="5">
        <v>0.10018202974995299</v>
      </c>
      <c r="R399" s="6">
        <v>0.107042691769119</v>
      </c>
      <c r="S399" s="5">
        <v>9.0640856596634602</v>
      </c>
      <c r="T399" s="5" t="s">
        <v>224</v>
      </c>
      <c r="U399" s="6" t="s">
        <v>224</v>
      </c>
      <c r="V399" s="14" t="s">
        <v>224</v>
      </c>
      <c r="W399" s="5">
        <v>0.16768512422147899</v>
      </c>
      <c r="X399" s="6">
        <v>0.17127904864709401</v>
      </c>
      <c r="Y399" s="14">
        <v>2.9674246237328399</v>
      </c>
      <c r="Z399" s="5">
        <v>7.4986145103240795E-2</v>
      </c>
      <c r="AA399" s="6">
        <v>7.5936103026032098E-2</v>
      </c>
      <c r="AB399" s="5">
        <v>1.7691760895798201</v>
      </c>
      <c r="AC399" s="5">
        <v>0.68898356932977001</v>
      </c>
      <c r="AD399" s="6">
        <v>0.72077387470886001</v>
      </c>
      <c r="AE399" s="14">
        <v>6.2375014684392296</v>
      </c>
      <c r="AF399" s="5">
        <v>8.4278936118168293</v>
      </c>
      <c r="AG399" s="6">
        <v>8.6804875332790203</v>
      </c>
      <c r="AH399" s="5">
        <v>4.1152268018972</v>
      </c>
      <c r="AI399" s="5">
        <v>0.412911622827483</v>
      </c>
      <c r="AJ399" s="6">
        <v>0.42351174068636999</v>
      </c>
      <c r="AK399" s="14">
        <v>3.53964931751264</v>
      </c>
      <c r="AL399" s="5">
        <v>0.12832746188592001</v>
      </c>
      <c r="AM399" s="6">
        <v>0.12034739336160701</v>
      </c>
      <c r="AN399" s="5">
        <v>9.3774537366501995</v>
      </c>
      <c r="AO399" s="5">
        <v>1.01349856813184</v>
      </c>
      <c r="AP399" s="6">
        <v>0.99002544951475702</v>
      </c>
      <c r="AQ399" s="5">
        <v>3.3530453904741901</v>
      </c>
      <c r="AR399" s="5">
        <v>7.8718864980334198</v>
      </c>
      <c r="AS399" s="6">
        <v>8.0066362203262305</v>
      </c>
      <c r="AT399" s="5">
        <v>2.3800867124288598</v>
      </c>
      <c r="AU399" s="5">
        <v>10.0659734395015</v>
      </c>
      <c r="AV399" s="17">
        <v>6.9600079771500898</v>
      </c>
      <c r="AW399" s="18">
        <v>63.110538027262599</v>
      </c>
      <c r="AX399" s="5">
        <v>636.51163402411896</v>
      </c>
      <c r="AY399" s="6">
        <v>658.27923685835594</v>
      </c>
      <c r="AZ399" s="14">
        <v>4.6764408513698301</v>
      </c>
      <c r="BA399" s="5">
        <v>3.3612123438291399</v>
      </c>
      <c r="BB399" s="6">
        <v>3.4074341562211599</v>
      </c>
      <c r="BC399" s="5">
        <v>1.91837937184828</v>
      </c>
    </row>
    <row r="400" spans="1:55" x14ac:dyDescent="0.25">
      <c r="A400" s="3" t="s">
        <v>314</v>
      </c>
      <c r="B400" s="3" t="s">
        <v>46</v>
      </c>
      <c r="C400" s="4" t="s">
        <v>336</v>
      </c>
      <c r="D400" s="4" t="str">
        <f t="shared" si="22"/>
        <v>A12-17</v>
      </c>
      <c r="E400" s="4" t="str">
        <f>VLOOKUP(D400,'Subject characteristics'!$A$1:$D$53,2,FALSE)</f>
        <v>F</v>
      </c>
      <c r="F400" s="4">
        <f>VLOOKUP(D400,'Subject characteristics'!$A$1:$D$53,3,FALSE)</f>
        <v>20</v>
      </c>
      <c r="G400" s="4">
        <f>VLOOKUP(D400,'Subject characteristics'!$A$1:$D$53,4,FALSE)</f>
        <v>1</v>
      </c>
      <c r="H400" s="4">
        <v>1</v>
      </c>
      <c r="I400" s="4" t="str">
        <f t="shared" si="21"/>
        <v>e</v>
      </c>
      <c r="J400" s="4" t="str">
        <f t="shared" si="23"/>
        <v>control</v>
      </c>
      <c r="K400" s="5">
        <v>63.405595193206601</v>
      </c>
      <c r="L400" s="6">
        <v>61.994805144580603</v>
      </c>
      <c r="M400" s="5">
        <v>3.2182671044370701</v>
      </c>
      <c r="N400" s="5">
        <v>369599.18805743998</v>
      </c>
      <c r="O400" s="6">
        <v>368156.61274946597</v>
      </c>
      <c r="P400" s="14">
        <v>0.55414176864716502</v>
      </c>
      <c r="Q400" s="5">
        <v>0.13217404054901999</v>
      </c>
      <c r="R400" s="6">
        <v>0.12189583211106</v>
      </c>
      <c r="S400" s="5">
        <v>11.924592923419899</v>
      </c>
      <c r="T400" s="5">
        <v>8.3009071543921203E-2</v>
      </c>
      <c r="U400" s="6">
        <v>7.0182750278448502E-2</v>
      </c>
      <c r="V400" s="14">
        <v>25.845606530121799</v>
      </c>
      <c r="W400" s="5">
        <v>0.31158594112626398</v>
      </c>
      <c r="X400" s="6">
        <v>0.31133999326178002</v>
      </c>
      <c r="Y400" s="14">
        <v>0.111717997404031</v>
      </c>
      <c r="Z400" s="5">
        <v>6.8949314295947306E-2</v>
      </c>
      <c r="AA400" s="6">
        <v>6.9207778355502694E-2</v>
      </c>
      <c r="AB400" s="5">
        <v>0.52815360801162503</v>
      </c>
      <c r="AC400" s="5">
        <v>0.70381466215375799</v>
      </c>
      <c r="AD400" s="6">
        <v>0.69945350934257</v>
      </c>
      <c r="AE400" s="14">
        <v>0.88177432392336097</v>
      </c>
      <c r="AF400" s="5">
        <v>15.831945848101</v>
      </c>
      <c r="AG400" s="6">
        <v>15.716520939609699</v>
      </c>
      <c r="AH400" s="5">
        <v>1.0386234437714701</v>
      </c>
      <c r="AI400" s="5">
        <v>0.37312147149157898</v>
      </c>
      <c r="AJ400" s="6">
        <v>0.37646798443234603</v>
      </c>
      <c r="AK400" s="14">
        <v>1.2571278789154601</v>
      </c>
      <c r="AL400" s="5">
        <v>0.104391427605406</v>
      </c>
      <c r="AM400" s="6">
        <v>0.108016775233442</v>
      </c>
      <c r="AN400" s="5">
        <v>4.7464995810177903</v>
      </c>
      <c r="AO400" s="5">
        <v>1.0024600974517399</v>
      </c>
      <c r="AP400" s="6">
        <v>0.86921869293103904</v>
      </c>
      <c r="AQ400" s="5">
        <v>21.6782960232281</v>
      </c>
      <c r="AR400" s="5">
        <v>12.8648389474076</v>
      </c>
      <c r="AS400" s="6">
        <v>12.9740584524504</v>
      </c>
      <c r="AT400" s="5">
        <v>1.1905272808291001</v>
      </c>
      <c r="AU400" s="5">
        <v>0.73407361093502499</v>
      </c>
      <c r="AV400" s="17">
        <v>4.9252965717296497</v>
      </c>
      <c r="AW400" s="18">
        <v>120.343704541709</v>
      </c>
      <c r="AX400" s="5">
        <v>557.34818656236405</v>
      </c>
      <c r="AY400" s="6">
        <v>576.93450722401496</v>
      </c>
      <c r="AZ400" s="14">
        <v>4.8011065328667604</v>
      </c>
      <c r="BA400" s="5">
        <v>3.0538399532223202</v>
      </c>
      <c r="BB400" s="6">
        <v>3.1002180650525002</v>
      </c>
      <c r="BC400" s="5">
        <v>2.1156110109431401</v>
      </c>
    </row>
    <row r="401" spans="1:55" x14ac:dyDescent="0.25">
      <c r="A401" s="3" t="s">
        <v>314</v>
      </c>
      <c r="B401" s="3" t="s">
        <v>46</v>
      </c>
      <c r="C401" s="4" t="s">
        <v>336</v>
      </c>
      <c r="D401" s="4" t="str">
        <f t="shared" si="22"/>
        <v>A12-17</v>
      </c>
      <c r="E401" s="4" t="str">
        <f>VLOOKUP(D401,'Subject characteristics'!$A$1:$D$53,2,FALSE)</f>
        <v>F</v>
      </c>
      <c r="F401" s="4">
        <f>VLOOKUP(D401,'Subject characteristics'!$A$1:$D$53,3,FALSE)</f>
        <v>20</v>
      </c>
      <c r="G401" s="4">
        <f>VLOOKUP(D401,'Subject characteristics'!$A$1:$D$53,4,FALSE)</f>
        <v>1</v>
      </c>
      <c r="H401" s="4">
        <v>2</v>
      </c>
      <c r="I401" s="4" t="str">
        <f t="shared" si="21"/>
        <v>e</v>
      </c>
      <c r="J401" s="4" t="str">
        <f t="shared" si="23"/>
        <v>control</v>
      </c>
      <c r="K401" s="5">
        <v>60.584015095954598</v>
      </c>
      <c r="L401" s="6">
        <v>61.994805144580603</v>
      </c>
      <c r="M401" s="5">
        <v>3.2182671044370701</v>
      </c>
      <c r="N401" s="5">
        <v>366714.03744149202</v>
      </c>
      <c r="O401" s="6">
        <v>368156.61274946597</v>
      </c>
      <c r="P401" s="14">
        <v>0.55414176864716502</v>
      </c>
      <c r="Q401" s="5">
        <v>0.111617623673101</v>
      </c>
      <c r="R401" s="6">
        <v>0.12189583211106</v>
      </c>
      <c r="S401" s="5">
        <v>11.924592923419899</v>
      </c>
      <c r="T401" s="5">
        <v>5.7356429012975899E-2</v>
      </c>
      <c r="U401" s="6">
        <v>7.0182750278448502E-2</v>
      </c>
      <c r="V401" s="14">
        <v>25.845606530121799</v>
      </c>
      <c r="W401" s="5">
        <v>0.31109404539729602</v>
      </c>
      <c r="X401" s="6">
        <v>0.31133999326178002</v>
      </c>
      <c r="Y401" s="14">
        <v>0.111717997404031</v>
      </c>
      <c r="Z401" s="5">
        <v>6.9466242415058096E-2</v>
      </c>
      <c r="AA401" s="6">
        <v>6.9207778355502694E-2</v>
      </c>
      <c r="AB401" s="5">
        <v>0.52815360801162503</v>
      </c>
      <c r="AC401" s="5">
        <v>0.69509235653138202</v>
      </c>
      <c r="AD401" s="6">
        <v>0.69945350934257</v>
      </c>
      <c r="AE401" s="14">
        <v>0.88177432392336097</v>
      </c>
      <c r="AF401" s="5">
        <v>15.6010960311184</v>
      </c>
      <c r="AG401" s="6">
        <v>15.716520939609699</v>
      </c>
      <c r="AH401" s="5">
        <v>1.0386234437714701</v>
      </c>
      <c r="AI401" s="5">
        <v>0.37981449737311401</v>
      </c>
      <c r="AJ401" s="6">
        <v>0.37646798443234603</v>
      </c>
      <c r="AK401" s="14">
        <v>1.2571278789154601</v>
      </c>
      <c r="AL401" s="5">
        <v>0.111642122861477</v>
      </c>
      <c r="AM401" s="6">
        <v>0.108016775233442</v>
      </c>
      <c r="AN401" s="5">
        <v>4.7464995810177903</v>
      </c>
      <c r="AO401" s="5">
        <v>0.73597728841033105</v>
      </c>
      <c r="AP401" s="6">
        <v>0.86921869293103904</v>
      </c>
      <c r="AQ401" s="5">
        <v>21.6782960232281</v>
      </c>
      <c r="AR401" s="5">
        <v>13.083277957493101</v>
      </c>
      <c r="AS401" s="6">
        <v>12.9740584524504</v>
      </c>
      <c r="AT401" s="5">
        <v>1.1905272808291001</v>
      </c>
      <c r="AU401" s="5">
        <v>9.1165195325242898</v>
      </c>
      <c r="AV401" s="17">
        <v>4.9252965717296497</v>
      </c>
      <c r="AW401" s="18">
        <v>120.343704541709</v>
      </c>
      <c r="AX401" s="5">
        <v>596.52082788566497</v>
      </c>
      <c r="AY401" s="6">
        <v>576.93450722401496</v>
      </c>
      <c r="AZ401" s="14">
        <v>4.8011065328667604</v>
      </c>
      <c r="BA401" s="5">
        <v>3.14659617688269</v>
      </c>
      <c r="BB401" s="6">
        <v>3.1002180650525002</v>
      </c>
      <c r="BC401" s="5">
        <v>2.1156110109431401</v>
      </c>
    </row>
    <row r="402" spans="1:55" x14ac:dyDescent="0.25">
      <c r="A402" s="3" t="s">
        <v>314</v>
      </c>
      <c r="B402" s="3" t="s">
        <v>56</v>
      </c>
      <c r="C402" s="4" t="s">
        <v>341</v>
      </c>
      <c r="D402" s="4" t="str">
        <f t="shared" si="22"/>
        <v>A12-17</v>
      </c>
      <c r="E402" s="4" t="str">
        <f>VLOOKUP(D402,'Subject characteristics'!$A$1:$D$53,2,FALSE)</f>
        <v>F</v>
      </c>
      <c r="F402" s="4">
        <f>VLOOKUP(D402,'Subject characteristics'!$A$1:$D$53,3,FALSE)</f>
        <v>20</v>
      </c>
      <c r="G402" s="4">
        <f>VLOOKUP(D402,'Subject characteristics'!$A$1:$D$53,4,FALSE)</f>
        <v>1</v>
      </c>
      <c r="H402" s="4">
        <v>1</v>
      </c>
      <c r="I402" s="4" t="str">
        <f t="shared" si="21"/>
        <v>f</v>
      </c>
      <c r="J402" s="4" t="str">
        <f t="shared" si="23"/>
        <v>control</v>
      </c>
      <c r="K402" s="5">
        <v>38.043124158197102</v>
      </c>
      <c r="L402" s="6">
        <v>36.731331436067599</v>
      </c>
      <c r="M402" s="5">
        <v>5.0506066241754102</v>
      </c>
      <c r="N402" s="5">
        <v>356149.083809865</v>
      </c>
      <c r="O402" s="6">
        <v>356639.351832669</v>
      </c>
      <c r="P402" s="14">
        <v>0.194410314925612</v>
      </c>
      <c r="Q402" s="5">
        <v>0.13673778440822201</v>
      </c>
      <c r="R402" s="6">
        <v>0.12189129463979501</v>
      </c>
      <c r="S402" s="5">
        <v>17.225272113311</v>
      </c>
      <c r="T402" s="5" t="s">
        <v>224</v>
      </c>
      <c r="U402" s="6" t="s">
        <v>224</v>
      </c>
      <c r="V402" s="14" t="s">
        <v>224</v>
      </c>
      <c r="W402" s="5">
        <v>0.19171242181095199</v>
      </c>
      <c r="X402" s="6">
        <v>0.19863905123598199</v>
      </c>
      <c r="Y402" s="14">
        <v>4.9314237122350404</v>
      </c>
      <c r="Z402" s="5">
        <v>8.2073693397337805E-2</v>
      </c>
      <c r="AA402" s="6">
        <v>7.9307112330943702E-2</v>
      </c>
      <c r="AB402" s="5">
        <v>4.9333992254974497</v>
      </c>
      <c r="AC402" s="5">
        <v>0.58470702788060303</v>
      </c>
      <c r="AD402" s="6">
        <v>0.58338705418961001</v>
      </c>
      <c r="AE402" s="14">
        <v>0.31998047991844503</v>
      </c>
      <c r="AF402" s="5">
        <v>8.3938934072847893</v>
      </c>
      <c r="AG402" s="6">
        <v>8.4602757820017498</v>
      </c>
      <c r="AH402" s="5">
        <v>1.10964296018557</v>
      </c>
      <c r="AI402" s="5">
        <v>1.14178086722872</v>
      </c>
      <c r="AJ402" s="6">
        <v>1.1257491561759501</v>
      </c>
      <c r="AK402" s="14">
        <v>2.0139711475231499</v>
      </c>
      <c r="AL402" s="5">
        <v>0.22426701819800901</v>
      </c>
      <c r="AM402" s="6">
        <v>0.21480837339700401</v>
      </c>
      <c r="AN402" s="5">
        <v>6.22719847821228</v>
      </c>
      <c r="AO402" s="5">
        <v>0.97207991104115998</v>
      </c>
      <c r="AP402" s="6">
        <v>0.91390670763175996</v>
      </c>
      <c r="AQ402" s="5">
        <v>9.0019399727845109</v>
      </c>
      <c r="AR402" s="5">
        <v>21.403126380709502</v>
      </c>
      <c r="AS402" s="6">
        <v>20.928693836660401</v>
      </c>
      <c r="AT402" s="5">
        <v>3.20588061281767</v>
      </c>
      <c r="AU402" s="5">
        <v>8.0775275740177097</v>
      </c>
      <c r="AV402" s="17">
        <v>10.3155269395558</v>
      </c>
      <c r="AW402" s="18">
        <v>30.681991078806199</v>
      </c>
      <c r="AX402" s="5">
        <v>561.15014979246098</v>
      </c>
      <c r="AY402" s="6">
        <v>575.55241512883003</v>
      </c>
      <c r="AZ402" s="14">
        <v>3.53883997915813</v>
      </c>
      <c r="BA402" s="5">
        <v>4.7702948113500501</v>
      </c>
      <c r="BB402" s="6">
        <v>4.7536468156119804</v>
      </c>
      <c r="BC402" s="5">
        <v>0.49527914614493201</v>
      </c>
    </row>
    <row r="403" spans="1:55" x14ac:dyDescent="0.25">
      <c r="A403" s="3" t="s">
        <v>314</v>
      </c>
      <c r="B403" s="3" t="s">
        <v>56</v>
      </c>
      <c r="C403" s="4" t="s">
        <v>341</v>
      </c>
      <c r="D403" s="4" t="str">
        <f t="shared" si="22"/>
        <v>A12-17</v>
      </c>
      <c r="E403" s="4" t="str">
        <f>VLOOKUP(D403,'Subject characteristics'!$A$1:$D$53,2,FALSE)</f>
        <v>F</v>
      </c>
      <c r="F403" s="4">
        <f>VLOOKUP(D403,'Subject characteristics'!$A$1:$D$53,3,FALSE)</f>
        <v>20</v>
      </c>
      <c r="G403" s="4">
        <f>VLOOKUP(D403,'Subject characteristics'!$A$1:$D$53,4,FALSE)</f>
        <v>1</v>
      </c>
      <c r="H403" s="4">
        <v>2</v>
      </c>
      <c r="I403" s="4" t="str">
        <f t="shared" si="21"/>
        <v>f</v>
      </c>
      <c r="J403" s="4" t="str">
        <f t="shared" si="23"/>
        <v>control</v>
      </c>
      <c r="K403" s="5">
        <v>35.419538713938103</v>
      </c>
      <c r="L403" s="6">
        <v>36.731331436067599</v>
      </c>
      <c r="M403" s="5">
        <v>5.0506066241754102</v>
      </c>
      <c r="N403" s="5">
        <v>357129.619855472</v>
      </c>
      <c r="O403" s="6">
        <v>356639.351832669</v>
      </c>
      <c r="P403" s="14">
        <v>0.194410314925612</v>
      </c>
      <c r="Q403" s="5">
        <v>0.107044804871369</v>
      </c>
      <c r="R403" s="6">
        <v>0.12189129463979501</v>
      </c>
      <c r="S403" s="5">
        <v>17.225272113311</v>
      </c>
      <c r="T403" s="5" t="s">
        <v>224</v>
      </c>
      <c r="U403" s="6" t="s">
        <v>224</v>
      </c>
      <c r="V403" s="14" t="s">
        <v>224</v>
      </c>
      <c r="W403" s="5">
        <v>0.205565680661012</v>
      </c>
      <c r="X403" s="6">
        <v>0.19863905123598199</v>
      </c>
      <c r="Y403" s="14">
        <v>4.9314237122350404</v>
      </c>
      <c r="Z403" s="5">
        <v>7.6540531264549502E-2</v>
      </c>
      <c r="AA403" s="6">
        <v>7.9307112330943702E-2</v>
      </c>
      <c r="AB403" s="5">
        <v>4.9333992254974497</v>
      </c>
      <c r="AC403" s="5">
        <v>0.582067080498617</v>
      </c>
      <c r="AD403" s="6">
        <v>0.58338705418961001</v>
      </c>
      <c r="AE403" s="14">
        <v>0.31998047991844503</v>
      </c>
      <c r="AF403" s="5">
        <v>8.5266581567187192</v>
      </c>
      <c r="AG403" s="6">
        <v>8.4602757820017498</v>
      </c>
      <c r="AH403" s="5">
        <v>1.10964296018557</v>
      </c>
      <c r="AI403" s="5">
        <v>1.1097174451231799</v>
      </c>
      <c r="AJ403" s="6">
        <v>1.1257491561759501</v>
      </c>
      <c r="AK403" s="14">
        <v>2.0139711475231499</v>
      </c>
      <c r="AL403" s="5">
        <v>0.20534972859600001</v>
      </c>
      <c r="AM403" s="6">
        <v>0.21480837339700401</v>
      </c>
      <c r="AN403" s="5">
        <v>6.22719847821228</v>
      </c>
      <c r="AO403" s="5">
        <v>0.85573350422236005</v>
      </c>
      <c r="AP403" s="6">
        <v>0.91390670763175996</v>
      </c>
      <c r="AQ403" s="5">
        <v>9.0019399727845109</v>
      </c>
      <c r="AR403" s="5">
        <v>20.454261292611299</v>
      </c>
      <c r="AS403" s="6">
        <v>20.928693836660401</v>
      </c>
      <c r="AT403" s="5">
        <v>3.20588061281767</v>
      </c>
      <c r="AU403" s="5">
        <v>12.5535263050939</v>
      </c>
      <c r="AV403" s="17">
        <v>10.3155269395558</v>
      </c>
      <c r="AW403" s="18">
        <v>30.681991078806199</v>
      </c>
      <c r="AX403" s="5">
        <v>589.95468046519898</v>
      </c>
      <c r="AY403" s="6">
        <v>575.55241512883003</v>
      </c>
      <c r="AZ403" s="14">
        <v>3.53883997915813</v>
      </c>
      <c r="BA403" s="5">
        <v>4.7369988198739099</v>
      </c>
      <c r="BB403" s="6">
        <v>4.7536468156119804</v>
      </c>
      <c r="BC403" s="5">
        <v>0.49527914614493201</v>
      </c>
    </row>
    <row r="404" spans="1:55" x14ac:dyDescent="0.25">
      <c r="A404" s="3" t="s">
        <v>314</v>
      </c>
      <c r="B404" s="3" t="s">
        <v>8</v>
      </c>
      <c r="C404" s="4" t="s">
        <v>317</v>
      </c>
      <c r="D404" s="4" t="str">
        <f t="shared" si="22"/>
        <v>A12-18</v>
      </c>
      <c r="E404" s="4" t="str">
        <f>VLOOKUP(D404,'Subject characteristics'!$A$1:$D$53,2,FALSE)</f>
        <v>M</v>
      </c>
      <c r="F404" s="4">
        <f>VLOOKUP(D404,'Subject characteristics'!$A$1:$D$53,3,FALSE)</f>
        <v>52</v>
      </c>
      <c r="G404" s="4">
        <f>VLOOKUP(D404,'Subject characteristics'!$A$1:$D$53,4,FALSE)</f>
        <v>5</v>
      </c>
      <c r="H404" s="4">
        <v>1</v>
      </c>
      <c r="I404" s="4" t="str">
        <f t="shared" si="21"/>
        <v>a</v>
      </c>
      <c r="J404" s="4" t="str">
        <f t="shared" si="23"/>
        <v>control</v>
      </c>
      <c r="K404" s="5">
        <v>40.266683537233497</v>
      </c>
      <c r="L404" s="6">
        <v>39.251601055698401</v>
      </c>
      <c r="M404" s="5">
        <v>3.6572862601890002</v>
      </c>
      <c r="N404" s="5">
        <v>1094959.0137682699</v>
      </c>
      <c r="O404" s="6">
        <v>1096694.3424182599</v>
      </c>
      <c r="P404" s="14">
        <v>0.223774776349978</v>
      </c>
      <c r="Q404" s="5">
        <v>0.19822189208195001</v>
      </c>
      <c r="R404" s="6">
        <v>0.18684844106083101</v>
      </c>
      <c r="S404" s="5">
        <v>8.6083076710370996</v>
      </c>
      <c r="T404" s="5" t="s">
        <v>224</v>
      </c>
      <c r="U404" s="6" t="s">
        <v>224</v>
      </c>
      <c r="V404" s="14" t="s">
        <v>224</v>
      </c>
      <c r="W404" s="5">
        <v>0.16421369983308001</v>
      </c>
      <c r="X404" s="6">
        <v>0.17263999938078001</v>
      </c>
      <c r="Y404" s="14">
        <v>6.9025643788913102</v>
      </c>
      <c r="Z404" s="5">
        <v>5.38335957918376E-2</v>
      </c>
      <c r="AA404" s="6">
        <v>5.4861314454789298E-2</v>
      </c>
      <c r="AB404" s="5">
        <v>2.64925054365585</v>
      </c>
      <c r="AC404" s="5">
        <v>0.30630159754244302</v>
      </c>
      <c r="AD404" s="6">
        <v>0.31446383212072199</v>
      </c>
      <c r="AE404" s="14">
        <v>3.6707378276307598</v>
      </c>
      <c r="AF404" s="5">
        <v>6.5487491050498701</v>
      </c>
      <c r="AG404" s="6">
        <v>6.5034456208678897</v>
      </c>
      <c r="AH404" s="5">
        <v>0.98515164864815996</v>
      </c>
      <c r="AI404" s="5">
        <v>0.39357321453740701</v>
      </c>
      <c r="AJ404" s="6">
        <v>0.39877957839446798</v>
      </c>
      <c r="AK404" s="14">
        <v>1.8463609412870401</v>
      </c>
      <c r="AL404" s="5">
        <v>0.122522552565062</v>
      </c>
      <c r="AM404" s="6">
        <v>0.13849384195780301</v>
      </c>
      <c r="AN404" s="5">
        <v>16.308894134572</v>
      </c>
      <c r="AO404" s="5">
        <v>0.60138920380829397</v>
      </c>
      <c r="AP404" s="6">
        <v>0.51926851684822495</v>
      </c>
      <c r="AQ404" s="5">
        <v>22.365343840838001</v>
      </c>
      <c r="AR404" s="5">
        <v>5.9940869798566796</v>
      </c>
      <c r="AS404" s="6">
        <v>6.0143290643422098</v>
      </c>
      <c r="AT404" s="5">
        <v>0.47597379697514602</v>
      </c>
      <c r="AU404" s="5">
        <v>9.1165195325242898</v>
      </c>
      <c r="AV404" s="17">
        <v>8.5970235532710007</v>
      </c>
      <c r="AW404" s="18">
        <v>8.5457281221331893</v>
      </c>
      <c r="AX404" s="5">
        <v>608.20617393112195</v>
      </c>
      <c r="AY404" s="6">
        <v>639.11385347909197</v>
      </c>
      <c r="AZ404" s="14">
        <v>6.8391663488875203</v>
      </c>
      <c r="BA404" s="5">
        <v>2.1841983391591602</v>
      </c>
      <c r="BB404" s="6">
        <v>2.1885869974827101</v>
      </c>
      <c r="BC404" s="5">
        <v>0.28358480283965098</v>
      </c>
    </row>
    <row r="405" spans="1:55" x14ac:dyDescent="0.25">
      <c r="A405" s="3" t="s">
        <v>314</v>
      </c>
      <c r="B405" s="3" t="s">
        <v>8</v>
      </c>
      <c r="C405" s="4" t="s">
        <v>317</v>
      </c>
      <c r="D405" s="4" t="str">
        <f t="shared" si="22"/>
        <v>A12-18</v>
      </c>
      <c r="E405" s="4" t="str">
        <f>VLOOKUP(D405,'Subject characteristics'!$A$1:$D$53,2,FALSE)</f>
        <v>M</v>
      </c>
      <c r="F405" s="4">
        <f>VLOOKUP(D405,'Subject characteristics'!$A$1:$D$53,3,FALSE)</f>
        <v>52</v>
      </c>
      <c r="G405" s="4">
        <f>VLOOKUP(D405,'Subject characteristics'!$A$1:$D$53,4,FALSE)</f>
        <v>5</v>
      </c>
      <c r="H405" s="4">
        <v>2</v>
      </c>
      <c r="I405" s="4" t="str">
        <f t="shared" si="21"/>
        <v>a</v>
      </c>
      <c r="J405" s="4" t="str">
        <f t="shared" si="23"/>
        <v>control</v>
      </c>
      <c r="K405" s="5">
        <v>38.236518574163298</v>
      </c>
      <c r="L405" s="6">
        <v>39.251601055698401</v>
      </c>
      <c r="M405" s="5">
        <v>3.6572862601890002</v>
      </c>
      <c r="N405" s="5">
        <v>1098429.67106825</v>
      </c>
      <c r="O405" s="6">
        <v>1096694.3424182599</v>
      </c>
      <c r="P405" s="14">
        <v>0.223774776349978</v>
      </c>
      <c r="Q405" s="5">
        <v>0.17547499003971201</v>
      </c>
      <c r="R405" s="6">
        <v>0.18684844106083101</v>
      </c>
      <c r="S405" s="5">
        <v>8.6083076710370996</v>
      </c>
      <c r="T405" s="5" t="s">
        <v>224</v>
      </c>
      <c r="U405" s="6" t="s">
        <v>224</v>
      </c>
      <c r="V405" s="14" t="s">
        <v>224</v>
      </c>
      <c r="W405" s="5">
        <v>0.18106629892848</v>
      </c>
      <c r="X405" s="6">
        <v>0.17263999938078001</v>
      </c>
      <c r="Y405" s="14">
        <v>6.9025643788913102</v>
      </c>
      <c r="Z405" s="5">
        <v>5.5889033117741099E-2</v>
      </c>
      <c r="AA405" s="6">
        <v>5.4861314454789298E-2</v>
      </c>
      <c r="AB405" s="5">
        <v>2.64925054365585</v>
      </c>
      <c r="AC405" s="5">
        <v>0.32262606669900101</v>
      </c>
      <c r="AD405" s="6">
        <v>0.31446383212072199</v>
      </c>
      <c r="AE405" s="14">
        <v>3.6707378276307598</v>
      </c>
      <c r="AF405" s="5">
        <v>6.4581421366859102</v>
      </c>
      <c r="AG405" s="6">
        <v>6.5034456208678897</v>
      </c>
      <c r="AH405" s="5">
        <v>0.98515164864815996</v>
      </c>
      <c r="AI405" s="5">
        <v>0.40398594225152901</v>
      </c>
      <c r="AJ405" s="6">
        <v>0.39877957839446798</v>
      </c>
      <c r="AK405" s="14">
        <v>1.8463609412870401</v>
      </c>
      <c r="AL405" s="5">
        <v>0.15446513135054399</v>
      </c>
      <c r="AM405" s="6">
        <v>0.13849384195780301</v>
      </c>
      <c r="AN405" s="5">
        <v>16.308894134572</v>
      </c>
      <c r="AO405" s="5">
        <v>0.43714782988815498</v>
      </c>
      <c r="AP405" s="6">
        <v>0.51926851684822495</v>
      </c>
      <c r="AQ405" s="5">
        <v>22.365343840838001</v>
      </c>
      <c r="AR405" s="5">
        <v>6.0345711488277303</v>
      </c>
      <c r="AS405" s="6">
        <v>6.0143290643422098</v>
      </c>
      <c r="AT405" s="5">
        <v>0.47597379697514602</v>
      </c>
      <c r="AU405" s="5">
        <v>8.0775275740177097</v>
      </c>
      <c r="AV405" s="17">
        <v>8.5970235532710007</v>
      </c>
      <c r="AW405" s="18">
        <v>8.5457281221331893</v>
      </c>
      <c r="AX405" s="5">
        <v>670.02153302706199</v>
      </c>
      <c r="AY405" s="6">
        <v>639.11385347909197</v>
      </c>
      <c r="AZ405" s="14">
        <v>6.8391663488875203</v>
      </c>
      <c r="BA405" s="5">
        <v>2.1929756558062601</v>
      </c>
      <c r="BB405" s="6">
        <v>2.1885869974827101</v>
      </c>
      <c r="BC405" s="5">
        <v>0.28358480283965098</v>
      </c>
    </row>
    <row r="406" spans="1:55" x14ac:dyDescent="0.25">
      <c r="A406" s="3" t="s">
        <v>314</v>
      </c>
      <c r="B406" s="3" t="s">
        <v>18</v>
      </c>
      <c r="C406" s="4" t="s">
        <v>322</v>
      </c>
      <c r="D406" s="4" t="str">
        <f t="shared" si="22"/>
        <v>A12-18</v>
      </c>
      <c r="E406" s="4" t="str">
        <f>VLOOKUP(D406,'Subject characteristics'!$A$1:$D$53,2,FALSE)</f>
        <v>M</v>
      </c>
      <c r="F406" s="4">
        <f>VLOOKUP(D406,'Subject characteristics'!$A$1:$D$53,3,FALSE)</f>
        <v>52</v>
      </c>
      <c r="G406" s="4">
        <f>VLOOKUP(D406,'Subject characteristics'!$A$1:$D$53,4,FALSE)</f>
        <v>5</v>
      </c>
      <c r="H406" s="4">
        <v>1</v>
      </c>
      <c r="I406" s="4" t="str">
        <f t="shared" si="21"/>
        <v>b</v>
      </c>
      <c r="J406" s="4" t="str">
        <f t="shared" si="23"/>
        <v>control</v>
      </c>
      <c r="K406" s="5">
        <v>40.776282511611903</v>
      </c>
      <c r="L406" s="6">
        <v>40.699301913363499</v>
      </c>
      <c r="M406" s="5">
        <v>0.26749108943983302</v>
      </c>
      <c r="N406" s="5">
        <v>867316.85783633497</v>
      </c>
      <c r="O406" s="6">
        <v>876421.77609479497</v>
      </c>
      <c r="P406" s="14">
        <v>1.4691897482040499</v>
      </c>
      <c r="Q406" s="5">
        <v>8.6442571495290096E-2</v>
      </c>
      <c r="R406" s="6">
        <v>0.113871318864079</v>
      </c>
      <c r="S406" s="5">
        <v>34.064861033311303</v>
      </c>
      <c r="T406" s="5" t="s">
        <v>224</v>
      </c>
      <c r="U406" s="6" t="s">
        <v>224</v>
      </c>
      <c r="V406" s="14" t="s">
        <v>224</v>
      </c>
      <c r="W406" s="5">
        <v>0.21940681978219101</v>
      </c>
      <c r="X406" s="6">
        <v>0.21631800161964099</v>
      </c>
      <c r="Y406" s="14">
        <v>2.0193643175681899</v>
      </c>
      <c r="Z406" s="5">
        <v>6.3613673074165794E-2</v>
      </c>
      <c r="AA406" s="6">
        <v>6.3957595650739996E-2</v>
      </c>
      <c r="AB406" s="5">
        <v>0.76047257131672197</v>
      </c>
      <c r="AC406" s="5">
        <v>0.35515649197230997</v>
      </c>
      <c r="AD406" s="6">
        <v>0.34432153186414399</v>
      </c>
      <c r="AE406" s="14">
        <v>4.4501856882961901</v>
      </c>
      <c r="AF406" s="5">
        <v>6.6652484525029498</v>
      </c>
      <c r="AG406" s="6">
        <v>6.60888645863779</v>
      </c>
      <c r="AH406" s="5">
        <v>1.20607150123345</v>
      </c>
      <c r="AI406" s="5">
        <v>0.30918019965652099</v>
      </c>
      <c r="AJ406" s="6">
        <v>0.314383791712609</v>
      </c>
      <c r="AK406" s="14">
        <v>2.34076649393654</v>
      </c>
      <c r="AL406" s="5">
        <v>0.22281154461880101</v>
      </c>
      <c r="AM406" s="6">
        <v>0.20862571574599501</v>
      </c>
      <c r="AN406" s="5">
        <v>9.6161642938844007</v>
      </c>
      <c r="AO406" s="5">
        <v>0.41146599406005002</v>
      </c>
      <c r="AP406" s="6">
        <v>0.38712420765637101</v>
      </c>
      <c r="AQ406" s="5">
        <v>8.8923616202862394</v>
      </c>
      <c r="AR406" s="5">
        <v>3.6871575505270902</v>
      </c>
      <c r="AS406" s="6">
        <v>3.6922309024853499</v>
      </c>
      <c r="AT406" s="5">
        <v>0.19432162655999199</v>
      </c>
      <c r="AU406" s="5">
        <v>14.006217545930101</v>
      </c>
      <c r="AV406" s="17">
        <v>12.0360954927158</v>
      </c>
      <c r="AW406" s="18">
        <v>23.148481406384199</v>
      </c>
      <c r="AX406" s="5">
        <v>764.22872651401099</v>
      </c>
      <c r="AY406" s="6">
        <v>724.29725617097699</v>
      </c>
      <c r="AZ406" s="14">
        <v>7.7967473221088799</v>
      </c>
      <c r="BA406" s="5">
        <v>2.0998711600273801</v>
      </c>
      <c r="BB406" s="6">
        <v>2.06336847201203</v>
      </c>
      <c r="BC406" s="5">
        <v>2.5018602908109</v>
      </c>
    </row>
    <row r="407" spans="1:55" x14ac:dyDescent="0.25">
      <c r="A407" s="3" t="s">
        <v>314</v>
      </c>
      <c r="B407" s="3" t="s">
        <v>18</v>
      </c>
      <c r="C407" s="4" t="s">
        <v>322</v>
      </c>
      <c r="D407" s="4" t="str">
        <f t="shared" si="22"/>
        <v>A12-18</v>
      </c>
      <c r="E407" s="4" t="str">
        <f>VLOOKUP(D407,'Subject characteristics'!$A$1:$D$53,2,FALSE)</f>
        <v>M</v>
      </c>
      <c r="F407" s="4">
        <f>VLOOKUP(D407,'Subject characteristics'!$A$1:$D$53,3,FALSE)</f>
        <v>52</v>
      </c>
      <c r="G407" s="4">
        <f>VLOOKUP(D407,'Subject characteristics'!$A$1:$D$53,4,FALSE)</f>
        <v>5</v>
      </c>
      <c r="H407" s="4">
        <v>2</v>
      </c>
      <c r="I407" s="4" t="str">
        <f t="shared" si="21"/>
        <v>b</v>
      </c>
      <c r="J407" s="4" t="str">
        <f t="shared" si="23"/>
        <v>control</v>
      </c>
      <c r="K407" s="5">
        <v>40.622321315115101</v>
      </c>
      <c r="L407" s="6">
        <v>40.699301913363499</v>
      </c>
      <c r="M407" s="5">
        <v>0.26749108943983302</v>
      </c>
      <c r="N407" s="5">
        <v>885526.69435325498</v>
      </c>
      <c r="O407" s="6">
        <v>876421.77609479497</v>
      </c>
      <c r="P407" s="14">
        <v>1.4691897482040499</v>
      </c>
      <c r="Q407" s="5">
        <v>0.141300066232869</v>
      </c>
      <c r="R407" s="6">
        <v>0.113871318864079</v>
      </c>
      <c r="S407" s="5">
        <v>34.064861033311303</v>
      </c>
      <c r="T407" s="5" t="s">
        <v>224</v>
      </c>
      <c r="U407" s="6" t="s">
        <v>224</v>
      </c>
      <c r="V407" s="14" t="s">
        <v>224</v>
      </c>
      <c r="W407" s="5">
        <v>0.21322918345708999</v>
      </c>
      <c r="X407" s="6">
        <v>0.21631800161964099</v>
      </c>
      <c r="Y407" s="14">
        <v>2.0193643175681899</v>
      </c>
      <c r="Z407" s="5">
        <v>6.4301518227314197E-2</v>
      </c>
      <c r="AA407" s="6">
        <v>6.3957595650739996E-2</v>
      </c>
      <c r="AB407" s="5">
        <v>0.76047257131672197</v>
      </c>
      <c r="AC407" s="5">
        <v>0.33348657175597701</v>
      </c>
      <c r="AD407" s="6">
        <v>0.34432153186414399</v>
      </c>
      <c r="AE407" s="14">
        <v>4.4501856882961901</v>
      </c>
      <c r="AF407" s="5">
        <v>6.5525244647726204</v>
      </c>
      <c r="AG407" s="6">
        <v>6.60888645863779</v>
      </c>
      <c r="AH407" s="5">
        <v>1.20607150123345</v>
      </c>
      <c r="AI407" s="5">
        <v>0.319587383768697</v>
      </c>
      <c r="AJ407" s="6">
        <v>0.314383791712609</v>
      </c>
      <c r="AK407" s="14">
        <v>2.34076649393654</v>
      </c>
      <c r="AL407" s="5">
        <v>0.194439886873188</v>
      </c>
      <c r="AM407" s="6">
        <v>0.20862571574599501</v>
      </c>
      <c r="AN407" s="5">
        <v>9.6161642938844007</v>
      </c>
      <c r="AO407" s="5">
        <v>0.362782421252691</v>
      </c>
      <c r="AP407" s="6">
        <v>0.38712420765637101</v>
      </c>
      <c r="AQ407" s="5">
        <v>8.8923616202862394</v>
      </c>
      <c r="AR407" s="5">
        <v>3.6973042544436101</v>
      </c>
      <c r="AS407" s="6">
        <v>3.6922309024853499</v>
      </c>
      <c r="AT407" s="5">
        <v>0.19432162655999199</v>
      </c>
      <c r="AU407" s="5">
        <v>10.0659734395015</v>
      </c>
      <c r="AV407" s="17">
        <v>12.0360954927158</v>
      </c>
      <c r="AW407" s="18">
        <v>23.148481406384199</v>
      </c>
      <c r="AX407" s="5">
        <v>684.36578582794198</v>
      </c>
      <c r="AY407" s="6">
        <v>724.29725617097699</v>
      </c>
      <c r="AZ407" s="14">
        <v>7.7967473221088799</v>
      </c>
      <c r="BA407" s="5">
        <v>2.0268657839966799</v>
      </c>
      <c r="BB407" s="6">
        <v>2.06336847201203</v>
      </c>
      <c r="BC407" s="5">
        <v>2.5018602908109</v>
      </c>
    </row>
    <row r="408" spans="1:55" x14ac:dyDescent="0.25">
      <c r="A408" s="3" t="s">
        <v>314</v>
      </c>
      <c r="B408" s="3" t="s">
        <v>28</v>
      </c>
      <c r="C408" s="4" t="s">
        <v>327</v>
      </c>
      <c r="D408" s="4" t="str">
        <f t="shared" si="22"/>
        <v>A12-18</v>
      </c>
      <c r="E408" s="4" t="str">
        <f>VLOOKUP(D408,'Subject characteristics'!$A$1:$D$53,2,FALSE)</f>
        <v>M</v>
      </c>
      <c r="F408" s="4">
        <f>VLOOKUP(D408,'Subject characteristics'!$A$1:$D$53,3,FALSE)</f>
        <v>52</v>
      </c>
      <c r="G408" s="4">
        <f>VLOOKUP(D408,'Subject characteristics'!$A$1:$D$53,4,FALSE)</f>
        <v>5</v>
      </c>
      <c r="H408" s="4">
        <v>1</v>
      </c>
      <c r="I408" s="4" t="str">
        <f t="shared" si="21"/>
        <v>c</v>
      </c>
      <c r="J408" s="4" t="str">
        <f t="shared" si="23"/>
        <v>control</v>
      </c>
      <c r="K408" s="5">
        <v>42.758080977092597</v>
      </c>
      <c r="L408" s="6">
        <v>42.050557752615198</v>
      </c>
      <c r="M408" s="5">
        <v>2.3794902927003201</v>
      </c>
      <c r="N408" s="5">
        <v>869995.13288102997</v>
      </c>
      <c r="O408" s="6">
        <v>864289.97062812501</v>
      </c>
      <c r="P408" s="14">
        <v>0.93351978014211001</v>
      </c>
      <c r="Q408" s="5">
        <v>0.116188643458569</v>
      </c>
      <c r="R408" s="6">
        <v>0.110473170008987</v>
      </c>
      <c r="S408" s="5">
        <v>7.3166182043347101</v>
      </c>
      <c r="T408" s="5">
        <v>0.574485924219997</v>
      </c>
      <c r="U408" s="6">
        <v>0.58662797504611297</v>
      </c>
      <c r="V408" s="14">
        <v>2.9271452579408699</v>
      </c>
      <c r="W408" s="5">
        <v>0.20952149135068601</v>
      </c>
      <c r="X408" s="6">
        <v>0.20247292289025101</v>
      </c>
      <c r="Y408" s="14">
        <v>4.9232168774807601</v>
      </c>
      <c r="Z408" s="5">
        <v>6.2926018475949405E-2</v>
      </c>
      <c r="AA408" s="6">
        <v>6.11225282345026E-2</v>
      </c>
      <c r="AB408" s="5">
        <v>4.1727991834308602</v>
      </c>
      <c r="AC408" s="5">
        <v>0.40458054851164199</v>
      </c>
      <c r="AD408" s="6">
        <v>0.40054733264241799</v>
      </c>
      <c r="AE408" s="14">
        <v>1.4240086295436001</v>
      </c>
      <c r="AF408" s="5">
        <v>6.5519851273271899</v>
      </c>
      <c r="AG408" s="6">
        <v>6.4888842057498799</v>
      </c>
      <c r="AH408" s="5">
        <v>1.37524690321648</v>
      </c>
      <c r="AI408" s="5">
        <v>0.35750546950606998</v>
      </c>
      <c r="AJ408" s="6">
        <v>0.36252481282188098</v>
      </c>
      <c r="AK408" s="14">
        <v>1.95805173614787</v>
      </c>
      <c r="AL408" s="5">
        <v>0.17771755572930001</v>
      </c>
      <c r="AM408" s="6">
        <v>0.179171395298765</v>
      </c>
      <c r="AN408" s="5">
        <v>1.1475267205591999</v>
      </c>
      <c r="AO408" s="5">
        <v>0.439997701168861</v>
      </c>
      <c r="AP408" s="6">
        <v>0.44711707153091002</v>
      </c>
      <c r="AQ408" s="5">
        <v>2.25182860656443</v>
      </c>
      <c r="AR408" s="5">
        <v>4.2720580814665103</v>
      </c>
      <c r="AS408" s="6">
        <v>4.3024739249511397</v>
      </c>
      <c r="AT408" s="5">
        <v>0.999761976883214</v>
      </c>
      <c r="AU408" s="5">
        <v>6.91437335676311</v>
      </c>
      <c r="AV408" s="17">
        <v>9.3435616366428995</v>
      </c>
      <c r="AW408" s="18">
        <v>36.767467744752601</v>
      </c>
      <c r="AX408" s="5">
        <v>690.039405363779</v>
      </c>
      <c r="AY408" s="6">
        <v>745.32705502947101</v>
      </c>
      <c r="AZ408" s="14">
        <v>10.4905012452367</v>
      </c>
      <c r="BA408" s="5">
        <v>2.2219319256357402</v>
      </c>
      <c r="BB408" s="6">
        <v>2.1907735275795202</v>
      </c>
      <c r="BC408" s="5">
        <v>2.0113730861819099</v>
      </c>
    </row>
    <row r="409" spans="1:55" x14ac:dyDescent="0.25">
      <c r="A409" s="3" t="s">
        <v>314</v>
      </c>
      <c r="B409" s="3" t="s">
        <v>28</v>
      </c>
      <c r="C409" s="4" t="s">
        <v>327</v>
      </c>
      <c r="D409" s="4" t="str">
        <f t="shared" si="22"/>
        <v>A12-18</v>
      </c>
      <c r="E409" s="4" t="str">
        <f>VLOOKUP(D409,'Subject characteristics'!$A$1:$D$53,2,FALSE)</f>
        <v>M</v>
      </c>
      <c r="F409" s="4">
        <f>VLOOKUP(D409,'Subject characteristics'!$A$1:$D$53,3,FALSE)</f>
        <v>52</v>
      </c>
      <c r="G409" s="4">
        <f>VLOOKUP(D409,'Subject characteristics'!$A$1:$D$53,4,FALSE)</f>
        <v>5</v>
      </c>
      <c r="H409" s="4">
        <v>2</v>
      </c>
      <c r="I409" s="4" t="str">
        <f t="shared" si="21"/>
        <v>c</v>
      </c>
      <c r="J409" s="4" t="str">
        <f t="shared" si="23"/>
        <v>control</v>
      </c>
      <c r="K409" s="5">
        <v>41.343034528137899</v>
      </c>
      <c r="L409" s="6">
        <v>42.050557752615198</v>
      </c>
      <c r="M409" s="5">
        <v>2.3794902927003201</v>
      </c>
      <c r="N409" s="5">
        <v>858584.808375219</v>
      </c>
      <c r="O409" s="6">
        <v>864289.97062812501</v>
      </c>
      <c r="P409" s="14">
        <v>0.93351978014211001</v>
      </c>
      <c r="Q409" s="5">
        <v>0.10475769655940401</v>
      </c>
      <c r="R409" s="6">
        <v>0.110473170008987</v>
      </c>
      <c r="S409" s="5">
        <v>7.3166182043347101</v>
      </c>
      <c r="T409" s="5">
        <v>0.59877002587222905</v>
      </c>
      <c r="U409" s="6">
        <v>0.58662797504611297</v>
      </c>
      <c r="V409" s="14">
        <v>2.9271452579408699</v>
      </c>
      <c r="W409" s="5">
        <v>0.19542435442981701</v>
      </c>
      <c r="X409" s="6">
        <v>0.20247292289025101</v>
      </c>
      <c r="Y409" s="14">
        <v>4.9232168774807601</v>
      </c>
      <c r="Z409" s="5">
        <v>5.9319037993055802E-2</v>
      </c>
      <c r="AA409" s="6">
        <v>6.11225282345026E-2</v>
      </c>
      <c r="AB409" s="5">
        <v>4.1727991834308602</v>
      </c>
      <c r="AC409" s="5">
        <v>0.39651411677319398</v>
      </c>
      <c r="AD409" s="6">
        <v>0.40054733264241799</v>
      </c>
      <c r="AE409" s="14">
        <v>1.4240086295436001</v>
      </c>
      <c r="AF409" s="5">
        <v>6.4257832841725602</v>
      </c>
      <c r="AG409" s="6">
        <v>6.4888842057498799</v>
      </c>
      <c r="AH409" s="5">
        <v>1.37524690321648</v>
      </c>
      <c r="AI409" s="5">
        <v>0.36754415613769098</v>
      </c>
      <c r="AJ409" s="6">
        <v>0.36252481282188098</v>
      </c>
      <c r="AK409" s="14">
        <v>1.95805173614787</v>
      </c>
      <c r="AL409" s="5">
        <v>0.18062523486823101</v>
      </c>
      <c r="AM409" s="6">
        <v>0.179171395298765</v>
      </c>
      <c r="AN409" s="5">
        <v>1.1475267205591999</v>
      </c>
      <c r="AO409" s="5">
        <v>0.45423644189295798</v>
      </c>
      <c r="AP409" s="6">
        <v>0.44711707153091002</v>
      </c>
      <c r="AQ409" s="5">
        <v>2.25182860656443</v>
      </c>
      <c r="AR409" s="5">
        <v>4.3328897684357601</v>
      </c>
      <c r="AS409" s="6">
        <v>4.3024739249511397</v>
      </c>
      <c r="AT409" s="5">
        <v>0.999761976883214</v>
      </c>
      <c r="AU409" s="5">
        <v>11.772749916522599</v>
      </c>
      <c r="AV409" s="17">
        <v>9.3435616366428995</v>
      </c>
      <c r="AW409" s="18">
        <v>36.767467744752601</v>
      </c>
      <c r="AX409" s="5">
        <v>800.614704695162</v>
      </c>
      <c r="AY409" s="6">
        <v>745.32705502947101</v>
      </c>
      <c r="AZ409" s="14">
        <v>10.4905012452367</v>
      </c>
      <c r="BA409" s="5">
        <v>2.1596151295232899</v>
      </c>
      <c r="BB409" s="6">
        <v>2.1907735275795202</v>
      </c>
      <c r="BC409" s="5">
        <v>2.0113730861819099</v>
      </c>
    </row>
    <row r="410" spans="1:55" x14ac:dyDescent="0.25">
      <c r="A410" s="3" t="s">
        <v>314</v>
      </c>
      <c r="B410" s="3" t="s">
        <v>38</v>
      </c>
      <c r="C410" s="4" t="s">
        <v>332</v>
      </c>
      <c r="D410" s="4" t="str">
        <f t="shared" si="22"/>
        <v>A12-18</v>
      </c>
      <c r="E410" s="4" t="str">
        <f>VLOOKUP(D410,'Subject characteristics'!$A$1:$D$53,2,FALSE)</f>
        <v>M</v>
      </c>
      <c r="F410" s="4">
        <f>VLOOKUP(D410,'Subject characteristics'!$A$1:$D$53,3,FALSE)</f>
        <v>52</v>
      </c>
      <c r="G410" s="4">
        <f>VLOOKUP(D410,'Subject characteristics'!$A$1:$D$53,4,FALSE)</f>
        <v>5</v>
      </c>
      <c r="H410" s="4">
        <v>1</v>
      </c>
      <c r="I410" s="4" t="str">
        <f t="shared" si="21"/>
        <v>d</v>
      </c>
      <c r="J410" s="4" t="str">
        <f t="shared" si="23"/>
        <v>control</v>
      </c>
      <c r="K410" s="5">
        <v>38.890233939188498</v>
      </c>
      <c r="L410" s="6">
        <v>38.335354279163603</v>
      </c>
      <c r="M410" s="5">
        <v>2.0469834059122598</v>
      </c>
      <c r="N410" s="5">
        <v>1082196.51399409</v>
      </c>
      <c r="O410" s="6">
        <v>1092261.92075652</v>
      </c>
      <c r="P410" s="14">
        <v>1.30322539710672</v>
      </c>
      <c r="Q410" s="5">
        <v>0.118473501529735</v>
      </c>
      <c r="R410" s="6">
        <v>0.103603678374264</v>
      </c>
      <c r="S410" s="5">
        <v>20.29764377727</v>
      </c>
      <c r="T410" s="5" t="s">
        <v>224</v>
      </c>
      <c r="U410" s="6" t="s">
        <v>224</v>
      </c>
      <c r="V410" s="14" t="s">
        <v>224</v>
      </c>
      <c r="W410" s="5">
        <v>0.192949835636191</v>
      </c>
      <c r="X410" s="6">
        <v>0.192949835636191</v>
      </c>
      <c r="Y410" s="14">
        <v>0</v>
      </c>
      <c r="Z410" s="5">
        <v>5.9147414494194202E-2</v>
      </c>
      <c r="AA410" s="6">
        <v>5.6490505143015901E-2</v>
      </c>
      <c r="AB410" s="5">
        <v>6.65144917525447</v>
      </c>
      <c r="AC410" s="5">
        <v>0.38215389266481398</v>
      </c>
      <c r="AD410" s="6">
        <v>0.36865519231856198</v>
      </c>
      <c r="AE410" s="14">
        <v>5.1782927521020001</v>
      </c>
      <c r="AF410" s="5">
        <v>6.0391274674635902</v>
      </c>
      <c r="AG410" s="6">
        <v>6.0512601206605803</v>
      </c>
      <c r="AH410" s="5">
        <v>0.28354693661540398</v>
      </c>
      <c r="AI410" s="5">
        <v>0.343006263863118</v>
      </c>
      <c r="AJ410" s="6">
        <v>0.339846393126913</v>
      </c>
      <c r="AK410" s="14">
        <v>1.31492702022534</v>
      </c>
      <c r="AL410" s="5">
        <v>0.22717810941015101</v>
      </c>
      <c r="AM410" s="6">
        <v>0.20208439141134299</v>
      </c>
      <c r="AN410" s="5">
        <v>17.560919018255198</v>
      </c>
      <c r="AO410" s="5">
        <v>0.40860869184021797</v>
      </c>
      <c r="AP410" s="6">
        <v>0.42715199888126398</v>
      </c>
      <c r="AQ410" s="5">
        <v>6.1393125579132297</v>
      </c>
      <c r="AR410" s="5">
        <v>5.6127905626853698</v>
      </c>
      <c r="AS410" s="6">
        <v>5.6296647161438402</v>
      </c>
      <c r="AT410" s="5">
        <v>0.42389125956468099</v>
      </c>
      <c r="AU410" s="5">
        <v>0.73407361093502499</v>
      </c>
      <c r="AV410" s="17">
        <v>4.9252965717296497</v>
      </c>
      <c r="AW410" s="18">
        <v>120.343704541709</v>
      </c>
      <c r="AX410" s="5">
        <v>745.33518592298299</v>
      </c>
      <c r="AY410" s="6">
        <v>762.96434959387602</v>
      </c>
      <c r="AZ410" s="14">
        <v>3.2677021370582802</v>
      </c>
      <c r="BA410" s="5">
        <v>2.1613714034146501</v>
      </c>
      <c r="BB410" s="6">
        <v>2.1099567568562501</v>
      </c>
      <c r="BC410" s="5">
        <v>3.4461033493330899</v>
      </c>
    </row>
    <row r="411" spans="1:55" x14ac:dyDescent="0.25">
      <c r="A411" s="3" t="s">
        <v>314</v>
      </c>
      <c r="B411" s="3" t="s">
        <v>38</v>
      </c>
      <c r="C411" s="4" t="s">
        <v>332</v>
      </c>
      <c r="D411" s="4" t="str">
        <f t="shared" si="22"/>
        <v>A12-18</v>
      </c>
      <c r="E411" s="4" t="str">
        <f>VLOOKUP(D411,'Subject characteristics'!$A$1:$D$53,2,FALSE)</f>
        <v>M</v>
      </c>
      <c r="F411" s="4">
        <f>VLOOKUP(D411,'Subject characteristics'!$A$1:$D$53,3,FALSE)</f>
        <v>52</v>
      </c>
      <c r="G411" s="4">
        <f>VLOOKUP(D411,'Subject characteristics'!$A$1:$D$53,4,FALSE)</f>
        <v>5</v>
      </c>
      <c r="H411" s="4">
        <v>2</v>
      </c>
      <c r="I411" s="4" t="str">
        <f t="shared" si="21"/>
        <v>d</v>
      </c>
      <c r="J411" s="4" t="str">
        <f t="shared" si="23"/>
        <v>control</v>
      </c>
      <c r="K411" s="5">
        <v>37.780474619138701</v>
      </c>
      <c r="L411" s="6">
        <v>38.335354279163603</v>
      </c>
      <c r="M411" s="5">
        <v>2.0469834059122598</v>
      </c>
      <c r="N411" s="5">
        <v>1102327.32751895</v>
      </c>
      <c r="O411" s="6">
        <v>1092261.92075652</v>
      </c>
      <c r="P411" s="14">
        <v>1.30322539710672</v>
      </c>
      <c r="Q411" s="5">
        <v>8.8733855218792901E-2</v>
      </c>
      <c r="R411" s="6">
        <v>0.103603678374264</v>
      </c>
      <c r="S411" s="5">
        <v>20.29764377727</v>
      </c>
      <c r="T411" s="5" t="s">
        <v>224</v>
      </c>
      <c r="U411" s="6" t="s">
        <v>224</v>
      </c>
      <c r="V411" s="14" t="s">
        <v>224</v>
      </c>
      <c r="W411" s="5">
        <v>0.192949835636191</v>
      </c>
      <c r="X411" s="6">
        <v>0.192949835636191</v>
      </c>
      <c r="Y411" s="14">
        <v>0</v>
      </c>
      <c r="Z411" s="5">
        <v>5.38335957918376E-2</v>
      </c>
      <c r="AA411" s="6">
        <v>5.6490505143015901E-2</v>
      </c>
      <c r="AB411" s="5">
        <v>6.65144917525447</v>
      </c>
      <c r="AC411" s="5">
        <v>0.35515649197230997</v>
      </c>
      <c r="AD411" s="6">
        <v>0.36865519231856198</v>
      </c>
      <c r="AE411" s="14">
        <v>5.1782927521020001</v>
      </c>
      <c r="AF411" s="5">
        <v>6.0633927738575801</v>
      </c>
      <c r="AG411" s="6">
        <v>6.0512601206605803</v>
      </c>
      <c r="AH411" s="5">
        <v>0.28354693661540398</v>
      </c>
      <c r="AI411" s="5">
        <v>0.33668652239070801</v>
      </c>
      <c r="AJ411" s="6">
        <v>0.339846393126913</v>
      </c>
      <c r="AK411" s="14">
        <v>1.31492702022534</v>
      </c>
      <c r="AL411" s="5">
        <v>0.17699067341253499</v>
      </c>
      <c r="AM411" s="6">
        <v>0.20208439141134299</v>
      </c>
      <c r="AN411" s="5">
        <v>17.560919018255198</v>
      </c>
      <c r="AO411" s="5">
        <v>0.44569530592230899</v>
      </c>
      <c r="AP411" s="6">
        <v>0.42715199888126398</v>
      </c>
      <c r="AQ411" s="5">
        <v>6.1393125579132297</v>
      </c>
      <c r="AR411" s="5">
        <v>5.6465388696023098</v>
      </c>
      <c r="AS411" s="6">
        <v>5.6296647161438402</v>
      </c>
      <c r="AT411" s="5">
        <v>0.42389125956468099</v>
      </c>
      <c r="AU411" s="5">
        <v>9.1165195325242898</v>
      </c>
      <c r="AV411" s="17">
        <v>4.9252965717296497</v>
      </c>
      <c r="AW411" s="18">
        <v>120.343704541709</v>
      </c>
      <c r="AX411" s="5">
        <v>780.59351326476894</v>
      </c>
      <c r="AY411" s="6">
        <v>762.96434959387602</v>
      </c>
      <c r="AZ411" s="14">
        <v>3.2677021370582802</v>
      </c>
      <c r="BA411" s="5">
        <v>2.0585421102978598</v>
      </c>
      <c r="BB411" s="6">
        <v>2.1099567568562501</v>
      </c>
      <c r="BC411" s="5">
        <v>3.4461033493330899</v>
      </c>
    </row>
    <row r="412" spans="1:55" x14ac:dyDescent="0.25">
      <c r="A412" s="3" t="s">
        <v>314</v>
      </c>
      <c r="B412" s="3" t="s">
        <v>48</v>
      </c>
      <c r="C412" s="4" t="s">
        <v>337</v>
      </c>
      <c r="D412" s="4" t="str">
        <f t="shared" si="22"/>
        <v>A12-18</v>
      </c>
      <c r="E412" s="4" t="str">
        <f>VLOOKUP(D412,'Subject characteristics'!$A$1:$D$53,2,FALSE)</f>
        <v>M</v>
      </c>
      <c r="F412" s="4">
        <f>VLOOKUP(D412,'Subject characteristics'!$A$1:$D$53,3,FALSE)</f>
        <v>52</v>
      </c>
      <c r="G412" s="4">
        <f>VLOOKUP(D412,'Subject characteristics'!$A$1:$D$53,4,FALSE)</f>
        <v>5</v>
      </c>
      <c r="H412" s="4">
        <v>1</v>
      </c>
      <c r="I412" s="4" t="str">
        <f t="shared" si="21"/>
        <v>e</v>
      </c>
      <c r="J412" s="4" t="str">
        <f t="shared" si="23"/>
        <v>control</v>
      </c>
      <c r="K412" s="5">
        <v>55.184248891931396</v>
      </c>
      <c r="L412" s="6">
        <v>53.484826358312802</v>
      </c>
      <c r="M412" s="5">
        <v>4.4935106999227896</v>
      </c>
      <c r="N412" s="5">
        <v>4000579.0684582698</v>
      </c>
      <c r="O412" s="6">
        <v>3991818.2654851698</v>
      </c>
      <c r="P412" s="14">
        <v>0.31037601308090901</v>
      </c>
      <c r="Q412" s="5">
        <v>0.111617623673101</v>
      </c>
      <c r="R412" s="6">
        <v>0.10475553626999801</v>
      </c>
      <c r="S412" s="5">
        <v>9.2639085409728601</v>
      </c>
      <c r="T412" s="5" t="s">
        <v>224</v>
      </c>
      <c r="U412" s="6" t="s">
        <v>224</v>
      </c>
      <c r="V412" s="14" t="s">
        <v>224</v>
      </c>
      <c r="W412" s="5">
        <v>0.19740367598459499</v>
      </c>
      <c r="X412" s="6">
        <v>0.198764249282086</v>
      </c>
      <c r="Y412" s="14">
        <v>0.96805195947678702</v>
      </c>
      <c r="Z412" s="5">
        <v>5.6746041389805102E-2</v>
      </c>
      <c r="AA412" s="6">
        <v>5.8118357802570297E-2</v>
      </c>
      <c r="AB412" s="5">
        <v>3.33930371775554</v>
      </c>
      <c r="AC412" s="5">
        <v>0.43855435533339299</v>
      </c>
      <c r="AD412" s="6">
        <v>0.43676936934440302</v>
      </c>
      <c r="AE412" s="14">
        <v>0.57795980475095399</v>
      </c>
      <c r="AF412" s="5">
        <v>7.9206272093139702</v>
      </c>
      <c r="AG412" s="6">
        <v>7.84373605433625</v>
      </c>
      <c r="AH412" s="5">
        <v>1.3863357135265499</v>
      </c>
      <c r="AI412" s="5">
        <v>0.47726341368420899</v>
      </c>
      <c r="AJ412" s="6">
        <v>0.48842509472551698</v>
      </c>
      <c r="AK412" s="14">
        <v>3.2318160712791602</v>
      </c>
      <c r="AL412" s="5">
        <v>0.173356489626488</v>
      </c>
      <c r="AM412" s="6">
        <v>0.19408190166182401</v>
      </c>
      <c r="AN412" s="5">
        <v>15.101953626368401</v>
      </c>
      <c r="AO412" s="5">
        <v>0.55627783432519395</v>
      </c>
      <c r="AP412" s="6">
        <v>0.43361703413753699</v>
      </c>
      <c r="AQ412" s="5">
        <v>40.0050167636862</v>
      </c>
      <c r="AR412" s="5">
        <v>6.5539971454317003</v>
      </c>
      <c r="AS412" s="6">
        <v>6.6113218257255904</v>
      </c>
      <c r="AT412" s="5">
        <v>1.22621984630778</v>
      </c>
      <c r="AU412" s="5">
        <v>3.8540425147986501</v>
      </c>
      <c r="AV412" s="17">
        <v>5.9657850444081797</v>
      </c>
      <c r="AW412" s="18">
        <v>50.059713908282802</v>
      </c>
      <c r="AX412" s="5">
        <v>759.34863185604399</v>
      </c>
      <c r="AY412" s="6">
        <v>776.57773018653097</v>
      </c>
      <c r="AZ412" s="14">
        <v>3.1375641586556502</v>
      </c>
      <c r="BA412" s="5">
        <v>2.2561356111412101</v>
      </c>
      <c r="BB412" s="6">
        <v>2.2793617646345301</v>
      </c>
      <c r="BC412" s="5">
        <v>1.44104993694477</v>
      </c>
    </row>
    <row r="413" spans="1:55" x14ac:dyDescent="0.25">
      <c r="A413" s="3" t="s">
        <v>314</v>
      </c>
      <c r="B413" s="3" t="s">
        <v>48</v>
      </c>
      <c r="C413" s="4" t="s">
        <v>337</v>
      </c>
      <c r="D413" s="4" t="str">
        <f t="shared" si="22"/>
        <v>A12-18</v>
      </c>
      <c r="E413" s="4" t="str">
        <f>VLOOKUP(D413,'Subject characteristics'!$A$1:$D$53,2,FALSE)</f>
        <v>M</v>
      </c>
      <c r="F413" s="4">
        <f>VLOOKUP(D413,'Subject characteristics'!$A$1:$D$53,3,FALSE)</f>
        <v>52</v>
      </c>
      <c r="G413" s="4">
        <f>VLOOKUP(D413,'Subject characteristics'!$A$1:$D$53,4,FALSE)</f>
        <v>5</v>
      </c>
      <c r="H413" s="4">
        <v>2</v>
      </c>
      <c r="I413" s="4" t="str">
        <f t="shared" si="21"/>
        <v>e</v>
      </c>
      <c r="J413" s="4" t="str">
        <f t="shared" si="23"/>
        <v>control</v>
      </c>
      <c r="K413" s="5">
        <v>51.7854038246941</v>
      </c>
      <c r="L413" s="6">
        <v>53.484826358312802</v>
      </c>
      <c r="M413" s="5">
        <v>4.4935106999227896</v>
      </c>
      <c r="N413" s="5">
        <v>3983057.4625120601</v>
      </c>
      <c r="O413" s="6">
        <v>3991818.2654851698</v>
      </c>
      <c r="P413" s="14">
        <v>0.31037601308090901</v>
      </c>
      <c r="Q413" s="5">
        <v>9.7893448866895105E-2</v>
      </c>
      <c r="R413" s="6">
        <v>0.10475553626999801</v>
      </c>
      <c r="S413" s="5">
        <v>9.2639085409728601</v>
      </c>
      <c r="T413" s="5">
        <v>6.9012563516396799E-2</v>
      </c>
      <c r="U413" s="6" t="s">
        <v>224</v>
      </c>
      <c r="V413" s="14" t="s">
        <v>224</v>
      </c>
      <c r="W413" s="5">
        <v>0.20012482257957701</v>
      </c>
      <c r="X413" s="6">
        <v>0.198764249282086</v>
      </c>
      <c r="Y413" s="14">
        <v>0.96805195947678702</v>
      </c>
      <c r="Z413" s="5">
        <v>5.94906742153355E-2</v>
      </c>
      <c r="AA413" s="6">
        <v>5.8118357802570297E-2</v>
      </c>
      <c r="AB413" s="5">
        <v>3.33930371775554</v>
      </c>
      <c r="AC413" s="5">
        <v>0.43498438335541401</v>
      </c>
      <c r="AD413" s="6">
        <v>0.43676936934440302</v>
      </c>
      <c r="AE413" s="14">
        <v>0.57795980475095399</v>
      </c>
      <c r="AF413" s="5">
        <v>7.7668448993585297</v>
      </c>
      <c r="AG413" s="6">
        <v>7.84373605433625</v>
      </c>
      <c r="AH413" s="5">
        <v>1.3863357135265499</v>
      </c>
      <c r="AI413" s="5">
        <v>0.49958677576682398</v>
      </c>
      <c r="AJ413" s="6">
        <v>0.48842509472551698</v>
      </c>
      <c r="AK413" s="14">
        <v>3.2318160712791602</v>
      </c>
      <c r="AL413" s="5">
        <v>0.21480731369716</v>
      </c>
      <c r="AM413" s="6">
        <v>0.19408190166182401</v>
      </c>
      <c r="AN413" s="5">
        <v>15.101953626368401</v>
      </c>
      <c r="AO413" s="5">
        <v>0.31095623394987998</v>
      </c>
      <c r="AP413" s="6">
        <v>0.43361703413753699</v>
      </c>
      <c r="AQ413" s="5">
        <v>40.0050167636862</v>
      </c>
      <c r="AR413" s="5">
        <v>6.6686465060194902</v>
      </c>
      <c r="AS413" s="6">
        <v>6.6113218257255904</v>
      </c>
      <c r="AT413" s="5">
        <v>1.22621984630778</v>
      </c>
      <c r="AU413" s="5">
        <v>8.0775275740177097</v>
      </c>
      <c r="AV413" s="17">
        <v>5.9657850444081797</v>
      </c>
      <c r="AW413" s="18">
        <v>50.059713908282802</v>
      </c>
      <c r="AX413" s="5">
        <v>793.80682851701795</v>
      </c>
      <c r="AY413" s="6">
        <v>776.57773018653097</v>
      </c>
      <c r="AZ413" s="14">
        <v>3.1375641586556502</v>
      </c>
      <c r="BA413" s="5">
        <v>2.3025879181278501</v>
      </c>
      <c r="BB413" s="6">
        <v>2.2793617646345301</v>
      </c>
      <c r="BC413" s="5">
        <v>1.44104993694477</v>
      </c>
    </row>
    <row r="414" spans="1:55" x14ac:dyDescent="0.25">
      <c r="A414" s="3" t="s">
        <v>314</v>
      </c>
      <c r="B414" s="3" t="s">
        <v>58</v>
      </c>
      <c r="C414" s="4" t="s">
        <v>342</v>
      </c>
      <c r="D414" s="4" t="str">
        <f t="shared" si="22"/>
        <v>A12-18</v>
      </c>
      <c r="E414" s="4" t="str">
        <f>VLOOKUP(D414,'Subject characteristics'!$A$1:$D$53,2,FALSE)</f>
        <v>M</v>
      </c>
      <c r="F414" s="4">
        <f>VLOOKUP(D414,'Subject characteristics'!$A$1:$D$53,3,FALSE)</f>
        <v>52</v>
      </c>
      <c r="G414" s="4">
        <f>VLOOKUP(D414,'Subject characteristics'!$A$1:$D$53,4,FALSE)</f>
        <v>5</v>
      </c>
      <c r="H414" s="4">
        <v>1</v>
      </c>
      <c r="I414" s="4" t="str">
        <f t="shared" si="21"/>
        <v>f</v>
      </c>
      <c r="J414" s="4" t="str">
        <f t="shared" si="23"/>
        <v>control</v>
      </c>
      <c r="K414" s="5">
        <v>38.995174230777401</v>
      </c>
      <c r="L414" s="6">
        <v>38.931041791879203</v>
      </c>
      <c r="M414" s="5">
        <v>0.23296824514137299</v>
      </c>
      <c r="N414" s="5">
        <v>2712433.9411110799</v>
      </c>
      <c r="O414" s="6">
        <v>2709825.2334556999</v>
      </c>
      <c r="P414" s="14">
        <v>0.136144194871165</v>
      </c>
      <c r="Q414" s="5">
        <v>7.2682008068147896E-2</v>
      </c>
      <c r="R414" s="6">
        <v>6.8088305047642503E-2</v>
      </c>
      <c r="S414" s="5">
        <v>9.5412525081469699</v>
      </c>
      <c r="T414" s="5">
        <v>1.08479607311118E-2</v>
      </c>
      <c r="U414" s="6" t="s">
        <v>224</v>
      </c>
      <c r="V414" s="14" t="s">
        <v>224</v>
      </c>
      <c r="W414" s="5">
        <v>0.17165131994192401</v>
      </c>
      <c r="X414" s="6">
        <v>0.17833994693213301</v>
      </c>
      <c r="Y414" s="14">
        <v>5.3039978792906197</v>
      </c>
      <c r="Z414" s="5">
        <v>5.4518521931421697E-2</v>
      </c>
      <c r="AA414" s="6">
        <v>5.6146705355138798E-2</v>
      </c>
      <c r="AB414" s="5">
        <v>4.1010404177546498</v>
      </c>
      <c r="AC414" s="5">
        <v>0.52206564999622895</v>
      </c>
      <c r="AD414" s="6">
        <v>0.52604560414169699</v>
      </c>
      <c r="AE414" s="14">
        <v>1.06996524366525</v>
      </c>
      <c r="AF414" s="5">
        <v>5.5910731335566597</v>
      </c>
      <c r="AG414" s="6">
        <v>5.6218035239874302</v>
      </c>
      <c r="AH414" s="5">
        <v>0.77304969372864496</v>
      </c>
      <c r="AI414" s="5">
        <v>0.42258160524215199</v>
      </c>
      <c r="AJ414" s="6">
        <v>0.42258160524215199</v>
      </c>
      <c r="AK414" s="14">
        <v>0</v>
      </c>
      <c r="AL414" s="5">
        <v>0.15301241581941599</v>
      </c>
      <c r="AM414" s="6">
        <v>0.17590793798589999</v>
      </c>
      <c r="AN414" s="5">
        <v>18.4068771063932</v>
      </c>
      <c r="AO414" s="5">
        <v>0.47698277042693799</v>
      </c>
      <c r="AP414" s="6">
        <v>0.53355339867432305</v>
      </c>
      <c r="AQ414" s="5">
        <v>14.994366055617901</v>
      </c>
      <c r="AR414" s="5">
        <v>7.1979284143472304</v>
      </c>
      <c r="AS414" s="6">
        <v>7.2147810725654997</v>
      </c>
      <c r="AT414" s="5">
        <v>0.33033930724437399</v>
      </c>
      <c r="AU414" s="5">
        <v>15.3441827601547</v>
      </c>
      <c r="AV414" s="17">
        <v>10.452629803085999</v>
      </c>
      <c r="AW414" s="18">
        <v>66.181436282287393</v>
      </c>
      <c r="AX414" s="5">
        <v>765.55846555061601</v>
      </c>
      <c r="AY414" s="6">
        <v>747.06726032954998</v>
      </c>
      <c r="AZ414" s="14">
        <v>3.5004228664389898</v>
      </c>
      <c r="BA414" s="5">
        <v>2.6190062447317</v>
      </c>
      <c r="BB414" s="6">
        <v>2.6081031270700801</v>
      </c>
      <c r="BC414" s="5">
        <v>0.59120886398899297</v>
      </c>
    </row>
    <row r="415" spans="1:55" x14ac:dyDescent="0.25">
      <c r="A415" s="3" t="s">
        <v>314</v>
      </c>
      <c r="B415" s="3" t="s">
        <v>58</v>
      </c>
      <c r="C415" s="4" t="s">
        <v>342</v>
      </c>
      <c r="D415" s="4" t="str">
        <f t="shared" si="22"/>
        <v>A12-18</v>
      </c>
      <c r="E415" s="4" t="str">
        <f>VLOOKUP(D415,'Subject characteristics'!$A$1:$D$53,2,FALSE)</f>
        <v>M</v>
      </c>
      <c r="F415" s="4">
        <f>VLOOKUP(D415,'Subject characteristics'!$A$1:$D$53,3,FALSE)</f>
        <v>52</v>
      </c>
      <c r="G415" s="4">
        <f>VLOOKUP(D415,'Subject characteristics'!$A$1:$D$53,4,FALSE)</f>
        <v>5</v>
      </c>
      <c r="H415" s="4">
        <v>2</v>
      </c>
      <c r="I415" s="4" t="str">
        <f t="shared" si="21"/>
        <v>f</v>
      </c>
      <c r="J415" s="4" t="str">
        <f t="shared" si="23"/>
        <v>control</v>
      </c>
      <c r="K415" s="5">
        <v>38.866909352981097</v>
      </c>
      <c r="L415" s="6">
        <v>38.931041791879203</v>
      </c>
      <c r="M415" s="5">
        <v>0.23296824514137299</v>
      </c>
      <c r="N415" s="5">
        <v>2707216.5258003199</v>
      </c>
      <c r="O415" s="6">
        <v>2709825.2334556999</v>
      </c>
      <c r="P415" s="14">
        <v>0.136144194871165</v>
      </c>
      <c r="Q415" s="5">
        <v>6.3494602027137206E-2</v>
      </c>
      <c r="R415" s="6">
        <v>6.8088305047642503E-2</v>
      </c>
      <c r="S415" s="5">
        <v>9.5412525081469699</v>
      </c>
      <c r="T415" s="5" t="s">
        <v>224</v>
      </c>
      <c r="U415" s="6" t="s">
        <v>224</v>
      </c>
      <c r="V415" s="14" t="s">
        <v>224</v>
      </c>
      <c r="W415" s="5">
        <v>0.18502857392234201</v>
      </c>
      <c r="X415" s="6">
        <v>0.17833994693213301</v>
      </c>
      <c r="Y415" s="14">
        <v>5.3039978792906197</v>
      </c>
      <c r="Z415" s="5">
        <v>5.7774888778855997E-2</v>
      </c>
      <c r="AA415" s="6">
        <v>5.6146705355138798E-2</v>
      </c>
      <c r="AB415" s="5">
        <v>4.1010404177546498</v>
      </c>
      <c r="AC415" s="5">
        <v>0.53002555828716602</v>
      </c>
      <c r="AD415" s="6">
        <v>0.52604560414169699</v>
      </c>
      <c r="AE415" s="14">
        <v>1.06996524366525</v>
      </c>
      <c r="AF415" s="5">
        <v>5.6525339144181999</v>
      </c>
      <c r="AG415" s="6">
        <v>5.6218035239874302</v>
      </c>
      <c r="AH415" s="5">
        <v>0.77304969372864496</v>
      </c>
      <c r="AI415" s="5">
        <v>0.42258160524215199</v>
      </c>
      <c r="AJ415" s="6">
        <v>0.42258160524215199</v>
      </c>
      <c r="AK415" s="14">
        <v>0</v>
      </c>
      <c r="AL415" s="5">
        <v>0.19880346015238401</v>
      </c>
      <c r="AM415" s="6">
        <v>0.17590793798589999</v>
      </c>
      <c r="AN415" s="5">
        <v>18.4068771063932</v>
      </c>
      <c r="AO415" s="5">
        <v>0.59012402692170796</v>
      </c>
      <c r="AP415" s="6">
        <v>0.53355339867432305</v>
      </c>
      <c r="AQ415" s="5">
        <v>14.994366055617901</v>
      </c>
      <c r="AR415" s="5">
        <v>7.2316337307837602</v>
      </c>
      <c r="AS415" s="6">
        <v>7.2147810725654997</v>
      </c>
      <c r="AT415" s="5">
        <v>0.33033930724437399</v>
      </c>
      <c r="AU415" s="5">
        <v>5.5610768460173396</v>
      </c>
      <c r="AV415" s="17">
        <v>10.452629803085999</v>
      </c>
      <c r="AW415" s="18">
        <v>66.181436282287393</v>
      </c>
      <c r="AX415" s="5">
        <v>728.57605510848498</v>
      </c>
      <c r="AY415" s="6">
        <v>747.06726032954998</v>
      </c>
      <c r="AZ415" s="14">
        <v>3.5004228664389898</v>
      </c>
      <c r="BA415" s="5">
        <v>2.5972000094084602</v>
      </c>
      <c r="BB415" s="6">
        <v>2.6081031270700801</v>
      </c>
      <c r="BC415" s="5">
        <v>0.59120886398899297</v>
      </c>
    </row>
    <row r="416" spans="1:55" x14ac:dyDescent="0.25">
      <c r="A416" s="3" t="s">
        <v>314</v>
      </c>
      <c r="B416" s="3" t="s">
        <v>10</v>
      </c>
      <c r="C416" s="4" t="s">
        <v>318</v>
      </c>
      <c r="D416" s="4" t="str">
        <f t="shared" si="22"/>
        <v>A12-19</v>
      </c>
      <c r="E416" s="4" t="str">
        <f>VLOOKUP(D416,'Subject characteristics'!$A$1:$D$53,2,FALSE)</f>
        <v>M</v>
      </c>
      <c r="F416" s="4">
        <f>VLOOKUP(D416,'Subject characteristics'!$A$1:$D$53,3,FALSE)</f>
        <v>56</v>
      </c>
      <c r="G416" s="4">
        <f>VLOOKUP(D416,'Subject characteristics'!$A$1:$D$53,4,FALSE)</f>
        <v>11</v>
      </c>
      <c r="H416" s="4">
        <v>1</v>
      </c>
      <c r="I416" s="4" t="str">
        <f t="shared" si="21"/>
        <v>a</v>
      </c>
      <c r="J416" s="4" t="str">
        <f t="shared" si="23"/>
        <v>control</v>
      </c>
      <c r="K416" s="5">
        <v>129.180084127415</v>
      </c>
      <c r="L416" s="6">
        <v>126.956992459677</v>
      </c>
      <c r="M416" s="5">
        <v>2.4763711915375799</v>
      </c>
      <c r="N416" s="5">
        <v>5691758.34999914</v>
      </c>
      <c r="O416" s="6">
        <v>5691052.8804744603</v>
      </c>
      <c r="P416" s="14">
        <v>1.7530755566606201E-2</v>
      </c>
      <c r="Q416" s="5">
        <v>0.12304195655255901</v>
      </c>
      <c r="R416" s="6">
        <v>0.128749027463466</v>
      </c>
      <c r="S416" s="5">
        <v>6.2687984854261796</v>
      </c>
      <c r="T416" s="5">
        <v>1.47115107341765E-2</v>
      </c>
      <c r="U416" s="6">
        <v>2.0128957563045499E-2</v>
      </c>
      <c r="V416" s="14">
        <v>38.061716583312297</v>
      </c>
      <c r="W416" s="5">
        <v>0.20086686976621701</v>
      </c>
      <c r="X416" s="6">
        <v>0.205070575768727</v>
      </c>
      <c r="Y416" s="14">
        <v>2.8989717411643698</v>
      </c>
      <c r="Z416" s="5">
        <v>3.7978555705848301E-2</v>
      </c>
      <c r="AA416" s="6">
        <v>4.3255877706742302E-2</v>
      </c>
      <c r="AB416" s="5">
        <v>17.253748490025</v>
      </c>
      <c r="AC416" s="5">
        <v>0.73256127599717702</v>
      </c>
      <c r="AD416" s="6">
        <v>0.71164524080376002</v>
      </c>
      <c r="AE416" s="14">
        <v>4.1565289761783797</v>
      </c>
      <c r="AF416" s="5">
        <v>8.52449933645185</v>
      </c>
      <c r="AG416" s="6">
        <v>8.3625960783282203</v>
      </c>
      <c r="AH416" s="5">
        <v>2.7379749217375999</v>
      </c>
      <c r="AI416" s="5">
        <v>0.37200599333016499</v>
      </c>
      <c r="AJ416" s="6">
        <v>0.36996098230174301</v>
      </c>
      <c r="AK416" s="14">
        <v>0.78172630897573903</v>
      </c>
      <c r="AL416" s="5">
        <v>0.12832746188592001</v>
      </c>
      <c r="AM416" s="6">
        <v>0.12869031573339501</v>
      </c>
      <c r="AN416" s="5">
        <v>0.39875015406910902</v>
      </c>
      <c r="AO416" s="5">
        <v>2.0461590091192599</v>
      </c>
      <c r="AP416" s="6">
        <v>2.1024913343659901</v>
      </c>
      <c r="AQ416" s="5">
        <v>3.7891208901444098</v>
      </c>
      <c r="AR416" s="5">
        <v>10.0300574999003</v>
      </c>
      <c r="AS416" s="6">
        <v>9.9577093612089893</v>
      </c>
      <c r="AT416" s="5">
        <v>1.02750256347459</v>
      </c>
      <c r="AU416" s="5">
        <v>0.73407361093502499</v>
      </c>
      <c r="AV416" s="17">
        <v>3.14757522847618</v>
      </c>
      <c r="AW416" s="18">
        <v>108.43924203802101</v>
      </c>
      <c r="AX416" s="5">
        <v>463.21023064926499</v>
      </c>
      <c r="AY416" s="6">
        <v>508.97059703651598</v>
      </c>
      <c r="AZ416" s="14">
        <v>12.7148662694495</v>
      </c>
      <c r="BA416" s="5">
        <v>3.4096052270074302</v>
      </c>
      <c r="BB416" s="6">
        <v>3.4251535951354102</v>
      </c>
      <c r="BC416" s="5">
        <v>0.64197743162777299</v>
      </c>
    </row>
    <row r="417" spans="1:55" x14ac:dyDescent="0.25">
      <c r="A417" s="3" t="s">
        <v>314</v>
      </c>
      <c r="B417" s="3" t="s">
        <v>10</v>
      </c>
      <c r="C417" s="4" t="s">
        <v>318</v>
      </c>
      <c r="D417" s="4" t="str">
        <f t="shared" si="22"/>
        <v>A12-19</v>
      </c>
      <c r="E417" s="4" t="str">
        <f>VLOOKUP(D417,'Subject characteristics'!$A$1:$D$53,2,FALSE)</f>
        <v>M</v>
      </c>
      <c r="F417" s="4">
        <f>VLOOKUP(D417,'Subject characteristics'!$A$1:$D$53,3,FALSE)</f>
        <v>56</v>
      </c>
      <c r="G417" s="4">
        <f>VLOOKUP(D417,'Subject characteristics'!$A$1:$D$53,4,FALSE)</f>
        <v>11</v>
      </c>
      <c r="H417" s="4">
        <v>2</v>
      </c>
      <c r="I417" s="4" t="str">
        <f t="shared" si="21"/>
        <v>a</v>
      </c>
      <c r="J417" s="4" t="str">
        <f t="shared" si="23"/>
        <v>control</v>
      </c>
      <c r="K417" s="5">
        <v>124.73390079193901</v>
      </c>
      <c r="L417" s="6">
        <v>126.956992459677</v>
      </c>
      <c r="M417" s="5">
        <v>2.4763711915375799</v>
      </c>
      <c r="N417" s="5">
        <v>5690347.4109497797</v>
      </c>
      <c r="O417" s="6">
        <v>5691052.8804744603</v>
      </c>
      <c r="P417" s="14">
        <v>1.7530755566606201E-2</v>
      </c>
      <c r="Q417" s="5">
        <v>0.134456098374374</v>
      </c>
      <c r="R417" s="6">
        <v>0.128749027463466</v>
      </c>
      <c r="S417" s="5">
        <v>6.2687984854261796</v>
      </c>
      <c r="T417" s="5">
        <v>2.5546404391914398E-2</v>
      </c>
      <c r="U417" s="6">
        <v>2.0128957563045499E-2</v>
      </c>
      <c r="V417" s="14">
        <v>38.061716583312297</v>
      </c>
      <c r="W417" s="5">
        <v>0.209274281771236</v>
      </c>
      <c r="X417" s="6">
        <v>0.205070575768727</v>
      </c>
      <c r="Y417" s="14">
        <v>2.8989717411643698</v>
      </c>
      <c r="Z417" s="5">
        <v>4.8533199707636303E-2</v>
      </c>
      <c r="AA417" s="6">
        <v>4.3255877706742302E-2</v>
      </c>
      <c r="AB417" s="5">
        <v>17.253748490025</v>
      </c>
      <c r="AC417" s="5">
        <v>0.69072920561034401</v>
      </c>
      <c r="AD417" s="6">
        <v>0.71164524080376002</v>
      </c>
      <c r="AE417" s="14">
        <v>4.1565289761783797</v>
      </c>
      <c r="AF417" s="5">
        <v>8.2006928202045799</v>
      </c>
      <c r="AG417" s="6">
        <v>8.3625960783282203</v>
      </c>
      <c r="AH417" s="5">
        <v>2.7379749217375999</v>
      </c>
      <c r="AI417" s="5">
        <v>0.36791597127331999</v>
      </c>
      <c r="AJ417" s="6">
        <v>0.36996098230174301</v>
      </c>
      <c r="AK417" s="14">
        <v>0.78172630897573903</v>
      </c>
      <c r="AL417" s="5">
        <v>0.12905316958086999</v>
      </c>
      <c r="AM417" s="6">
        <v>0.12869031573339501</v>
      </c>
      <c r="AN417" s="5">
        <v>0.39875015406910902</v>
      </c>
      <c r="AO417" s="5">
        <v>2.1588236596127199</v>
      </c>
      <c r="AP417" s="6">
        <v>2.1024913343659901</v>
      </c>
      <c r="AQ417" s="5">
        <v>3.7891208901444098</v>
      </c>
      <c r="AR417" s="5">
        <v>9.8853612225176306</v>
      </c>
      <c r="AS417" s="6">
        <v>9.9577093612089893</v>
      </c>
      <c r="AT417" s="5">
        <v>1.02750256347459</v>
      </c>
      <c r="AU417" s="5">
        <v>5.5610768460173396</v>
      </c>
      <c r="AV417" s="17">
        <v>3.14757522847618</v>
      </c>
      <c r="AW417" s="18">
        <v>108.43924203802101</v>
      </c>
      <c r="AX417" s="5">
        <v>554.73096342376698</v>
      </c>
      <c r="AY417" s="6">
        <v>508.97059703651598</v>
      </c>
      <c r="AZ417" s="14">
        <v>12.7148662694495</v>
      </c>
      <c r="BA417" s="5">
        <v>3.4407019632633902</v>
      </c>
      <c r="BB417" s="6">
        <v>3.4251535951354102</v>
      </c>
      <c r="BC417" s="5">
        <v>0.64197743162777299</v>
      </c>
    </row>
    <row r="418" spans="1:55" x14ac:dyDescent="0.25">
      <c r="A418" s="3" t="s">
        <v>314</v>
      </c>
      <c r="B418" s="3" t="s">
        <v>20</v>
      </c>
      <c r="C418" s="4" t="s">
        <v>323</v>
      </c>
      <c r="D418" s="4" t="str">
        <f t="shared" si="22"/>
        <v>A12-19</v>
      </c>
      <c r="E418" s="4" t="str">
        <f>VLOOKUP(D418,'Subject characteristics'!$A$1:$D$53,2,FALSE)</f>
        <v>M</v>
      </c>
      <c r="F418" s="4">
        <f>VLOOKUP(D418,'Subject characteristics'!$A$1:$D$53,3,FALSE)</f>
        <v>56</v>
      </c>
      <c r="G418" s="4">
        <f>VLOOKUP(D418,'Subject characteristics'!$A$1:$D$53,4,FALSE)</f>
        <v>11</v>
      </c>
      <c r="H418" s="4">
        <v>1</v>
      </c>
      <c r="I418" s="4" t="str">
        <f t="shared" si="21"/>
        <v>b</v>
      </c>
      <c r="J418" s="4" t="str">
        <f t="shared" si="23"/>
        <v>control</v>
      </c>
      <c r="K418" s="5">
        <v>83.812931113719102</v>
      </c>
      <c r="L418" s="6">
        <v>81.298063182583704</v>
      </c>
      <c r="M418" s="5">
        <v>4.3747171784417</v>
      </c>
      <c r="N418" s="5">
        <v>2555894.6108258902</v>
      </c>
      <c r="O418" s="6">
        <v>2588491.4726608898</v>
      </c>
      <c r="P418" s="14">
        <v>1.78091852280584</v>
      </c>
      <c r="Q418" s="5">
        <v>0.107044804871369</v>
      </c>
      <c r="R418" s="6">
        <v>8.98634064697586E-2</v>
      </c>
      <c r="S418" s="5">
        <v>27.039000183317199</v>
      </c>
      <c r="T418" s="5" t="s">
        <v>224</v>
      </c>
      <c r="U418" s="6" t="s">
        <v>224</v>
      </c>
      <c r="V418" s="14" t="s">
        <v>224</v>
      </c>
      <c r="W418" s="5">
        <v>0.148828428046648</v>
      </c>
      <c r="X418" s="6">
        <v>0.14696578287128301</v>
      </c>
      <c r="Y418" s="14">
        <v>1.7923750803935501</v>
      </c>
      <c r="Z418" s="5">
        <v>4.2056313195793497E-2</v>
      </c>
      <c r="AA418" s="6">
        <v>4.6063439311174001E-2</v>
      </c>
      <c r="AB418" s="5">
        <v>12.302451104938999</v>
      </c>
      <c r="AC418" s="5">
        <v>0.78468874520417298</v>
      </c>
      <c r="AD418" s="6">
        <v>0.77383944809337102</v>
      </c>
      <c r="AE418" s="14">
        <v>1.9827398505095799</v>
      </c>
      <c r="AF418" s="5">
        <v>6.6010652952638997</v>
      </c>
      <c r="AG418" s="6">
        <v>6.6010652952638997</v>
      </c>
      <c r="AH418" s="5">
        <v>0</v>
      </c>
      <c r="AI418" s="5">
        <v>0.38464851502975</v>
      </c>
      <c r="AJ418" s="6">
        <v>0.38278927134215301</v>
      </c>
      <c r="AK418" s="14">
        <v>0.68689690009775295</v>
      </c>
      <c r="AL418" s="5">
        <v>0.14429760633411001</v>
      </c>
      <c r="AM418" s="6">
        <v>0.15955386183638001</v>
      </c>
      <c r="AN418" s="5">
        <v>13.522457679191501</v>
      </c>
      <c r="AO418" s="5">
        <v>2.0058643714272502</v>
      </c>
      <c r="AP418" s="6">
        <v>1.99914515049054</v>
      </c>
      <c r="AQ418" s="5">
        <v>0.47532383403664102</v>
      </c>
      <c r="AR418" s="5">
        <v>11.627782681267499</v>
      </c>
      <c r="AS418" s="6">
        <v>11.696710325287899</v>
      </c>
      <c r="AT418" s="5">
        <v>0.83338311615133398</v>
      </c>
      <c r="AU418" s="5">
        <v>3.8540425147986501</v>
      </c>
      <c r="AV418" s="17" t="s">
        <v>224</v>
      </c>
      <c r="AW418" s="18" t="s">
        <v>224</v>
      </c>
      <c r="AX418" s="5">
        <v>477.539129224514</v>
      </c>
      <c r="AY418" s="6">
        <v>526.44788930627305</v>
      </c>
      <c r="AZ418" s="14">
        <v>13.138514415476401</v>
      </c>
      <c r="BA418" s="5">
        <v>3.1864425078724099</v>
      </c>
      <c r="BB418" s="6">
        <v>3.25783367161563</v>
      </c>
      <c r="BC418" s="5">
        <v>3.0990640461147398</v>
      </c>
    </row>
    <row r="419" spans="1:55" x14ac:dyDescent="0.25">
      <c r="A419" s="3" t="s">
        <v>314</v>
      </c>
      <c r="B419" s="3" t="s">
        <v>20</v>
      </c>
      <c r="C419" s="4" t="s">
        <v>323</v>
      </c>
      <c r="D419" s="4" t="str">
        <f t="shared" si="22"/>
        <v>A12-19</v>
      </c>
      <c r="E419" s="4" t="str">
        <f>VLOOKUP(D419,'Subject characteristics'!$A$1:$D$53,2,FALSE)</f>
        <v>M</v>
      </c>
      <c r="F419" s="4">
        <f>VLOOKUP(D419,'Subject characteristics'!$A$1:$D$53,3,FALSE)</f>
        <v>56</v>
      </c>
      <c r="G419" s="4">
        <f>VLOOKUP(D419,'Subject characteristics'!$A$1:$D$53,4,FALSE)</f>
        <v>11</v>
      </c>
      <c r="H419" s="4">
        <v>2</v>
      </c>
      <c r="I419" s="4" t="str">
        <f t="shared" si="21"/>
        <v>b</v>
      </c>
      <c r="J419" s="4" t="str">
        <f t="shared" si="23"/>
        <v>control</v>
      </c>
      <c r="K419" s="5">
        <v>78.783195251448305</v>
      </c>
      <c r="L419" s="6">
        <v>81.298063182583704</v>
      </c>
      <c r="M419" s="5">
        <v>4.3747171784417</v>
      </c>
      <c r="N419" s="5">
        <v>2621088.3344959002</v>
      </c>
      <c r="O419" s="6">
        <v>2588491.4726608898</v>
      </c>
      <c r="P419" s="14">
        <v>1.78091852280584</v>
      </c>
      <c r="Q419" s="5">
        <v>7.2682008068147896E-2</v>
      </c>
      <c r="R419" s="6">
        <v>8.98634064697586E-2</v>
      </c>
      <c r="S419" s="5">
        <v>27.039000183317199</v>
      </c>
      <c r="T419" s="5" t="s">
        <v>224</v>
      </c>
      <c r="U419" s="6" t="s">
        <v>224</v>
      </c>
      <c r="V419" s="14" t="s">
        <v>224</v>
      </c>
      <c r="W419" s="5">
        <v>0.14510313769591801</v>
      </c>
      <c r="X419" s="6">
        <v>0.14696578287128301</v>
      </c>
      <c r="Y419" s="14">
        <v>1.7923750803935501</v>
      </c>
      <c r="Z419" s="5">
        <v>5.00705654265544E-2</v>
      </c>
      <c r="AA419" s="6">
        <v>4.6063439311174001E-2</v>
      </c>
      <c r="AB419" s="5">
        <v>12.302451104938999</v>
      </c>
      <c r="AC419" s="5">
        <v>0.76299015098256995</v>
      </c>
      <c r="AD419" s="6">
        <v>0.77383944809337102</v>
      </c>
      <c r="AE419" s="14">
        <v>1.9827398505095799</v>
      </c>
      <c r="AF419" s="5">
        <v>6.6010652952638997</v>
      </c>
      <c r="AG419" s="6">
        <v>6.6010652952638997</v>
      </c>
      <c r="AH419" s="5">
        <v>0</v>
      </c>
      <c r="AI419" s="5">
        <v>0.38093002765455602</v>
      </c>
      <c r="AJ419" s="6">
        <v>0.38278927134215301</v>
      </c>
      <c r="AK419" s="14">
        <v>0.68689690009775295</v>
      </c>
      <c r="AL419" s="5">
        <v>0.17481011733865101</v>
      </c>
      <c r="AM419" s="6">
        <v>0.15955386183638001</v>
      </c>
      <c r="AN419" s="5">
        <v>13.522457679191501</v>
      </c>
      <c r="AO419" s="5">
        <v>1.99242592955384</v>
      </c>
      <c r="AP419" s="6">
        <v>1.99914515049054</v>
      </c>
      <c r="AQ419" s="5">
        <v>0.47532383403664102</v>
      </c>
      <c r="AR419" s="5">
        <v>11.765637969308299</v>
      </c>
      <c r="AS419" s="6">
        <v>11.696710325287899</v>
      </c>
      <c r="AT419" s="5">
        <v>0.83338311615133398</v>
      </c>
      <c r="AU419" s="5" t="s">
        <v>224</v>
      </c>
      <c r="AV419" s="17" t="s">
        <v>224</v>
      </c>
      <c r="AW419" s="18" t="s">
        <v>224</v>
      </c>
      <c r="AX419" s="5">
        <v>575.35664938803302</v>
      </c>
      <c r="AY419" s="6">
        <v>526.44788930627305</v>
      </c>
      <c r="AZ419" s="14">
        <v>13.138514415476401</v>
      </c>
      <c r="BA419" s="5">
        <v>3.3292248353588501</v>
      </c>
      <c r="BB419" s="6">
        <v>3.25783367161563</v>
      </c>
      <c r="BC419" s="5">
        <v>3.0990640461147398</v>
      </c>
    </row>
    <row r="420" spans="1:55" x14ac:dyDescent="0.25">
      <c r="A420" s="3" t="s">
        <v>314</v>
      </c>
      <c r="B420" s="3" t="s">
        <v>30</v>
      </c>
      <c r="C420" s="4" t="s">
        <v>328</v>
      </c>
      <c r="D420" s="4" t="str">
        <f t="shared" si="22"/>
        <v>A12-19</v>
      </c>
      <c r="E420" s="4" t="str">
        <f>VLOOKUP(D420,'Subject characteristics'!$A$1:$D$53,2,FALSE)</f>
        <v>M</v>
      </c>
      <c r="F420" s="4">
        <f>VLOOKUP(D420,'Subject characteristics'!$A$1:$D$53,3,FALSE)</f>
        <v>56</v>
      </c>
      <c r="G420" s="4">
        <f>VLOOKUP(D420,'Subject characteristics'!$A$1:$D$53,4,FALSE)</f>
        <v>11</v>
      </c>
      <c r="H420" s="4">
        <v>1</v>
      </c>
      <c r="I420" s="4" t="str">
        <f t="shared" si="21"/>
        <v>c</v>
      </c>
      <c r="J420" s="4" t="str">
        <f t="shared" si="23"/>
        <v>control</v>
      </c>
      <c r="K420" s="5">
        <v>70.815104977572403</v>
      </c>
      <c r="L420" s="6">
        <v>70.447329240919103</v>
      </c>
      <c r="M420" s="5">
        <v>0.73830113971837497</v>
      </c>
      <c r="N420" s="5">
        <v>1813803.0830840201</v>
      </c>
      <c r="O420" s="6">
        <v>1788619.7854332</v>
      </c>
      <c r="P420" s="14">
        <v>1.9911756189393699</v>
      </c>
      <c r="Q420" s="5">
        <v>0.141300066232869</v>
      </c>
      <c r="R420" s="6">
        <v>0.12760171001057699</v>
      </c>
      <c r="S420" s="5">
        <v>15.181929105947701</v>
      </c>
      <c r="T420" s="5">
        <v>4.57087116190142E-2</v>
      </c>
      <c r="U420" s="6">
        <v>0.29913196282740001</v>
      </c>
      <c r="V420" s="14">
        <v>119.811535849272</v>
      </c>
      <c r="W420" s="5">
        <v>0.14510313769591801</v>
      </c>
      <c r="X420" s="6">
        <v>0.14646913773857101</v>
      </c>
      <c r="Y420" s="14">
        <v>1.3189234376255901</v>
      </c>
      <c r="Z420" s="5">
        <v>4.2396597894275197E-2</v>
      </c>
      <c r="AA420" s="6">
        <v>4.1206351086550498E-2</v>
      </c>
      <c r="AB420" s="5">
        <v>4.0849605307686696</v>
      </c>
      <c r="AC420" s="5">
        <v>0.52383502693330297</v>
      </c>
      <c r="AD420" s="6">
        <v>0.51808192278542697</v>
      </c>
      <c r="AE420" s="14">
        <v>1.5704307666109001</v>
      </c>
      <c r="AF420" s="5">
        <v>4.6812288022914696</v>
      </c>
      <c r="AG420" s="6">
        <v>4.6362328766454901</v>
      </c>
      <c r="AH420" s="5">
        <v>1.37253347692304</v>
      </c>
      <c r="AI420" s="5">
        <v>0.24341094780249001</v>
      </c>
      <c r="AJ420" s="6">
        <v>0.246568588939513</v>
      </c>
      <c r="AK420" s="14">
        <v>1.81108994470544</v>
      </c>
      <c r="AL420" s="5">
        <v>0.14720225576802901</v>
      </c>
      <c r="AM420" s="6">
        <v>0.13268601462139201</v>
      </c>
      <c r="AN420" s="5">
        <v>15.47191327046</v>
      </c>
      <c r="AO420" s="5">
        <v>0.49117780473837702</v>
      </c>
      <c r="AP420" s="6">
        <v>0.481239003776049</v>
      </c>
      <c r="AQ420" s="5">
        <v>2.92070821449706</v>
      </c>
      <c r="AR420" s="5">
        <v>7.7303805887250601</v>
      </c>
      <c r="AS420" s="6">
        <v>7.8028180581331004</v>
      </c>
      <c r="AT420" s="5">
        <v>1.3128853049964</v>
      </c>
      <c r="AU420" s="5">
        <v>6.91437335676311</v>
      </c>
      <c r="AV420" s="17">
        <v>3.8242234838490701</v>
      </c>
      <c r="AW420" s="18">
        <v>114.275012391326</v>
      </c>
      <c r="AX420" s="5">
        <v>498.36567720026198</v>
      </c>
      <c r="AY420" s="6">
        <v>521.29992109914599</v>
      </c>
      <c r="AZ420" s="14">
        <v>6.2217386674812003</v>
      </c>
      <c r="BA420" s="5">
        <v>3.0208744109373802</v>
      </c>
      <c r="BB420" s="6">
        <v>3.0256463972469598</v>
      </c>
      <c r="BC420" s="5">
        <v>0.22304680958757001</v>
      </c>
    </row>
    <row r="421" spans="1:55" x14ac:dyDescent="0.25">
      <c r="A421" s="3" t="s">
        <v>314</v>
      </c>
      <c r="B421" s="3" t="s">
        <v>30</v>
      </c>
      <c r="C421" s="4" t="s">
        <v>328</v>
      </c>
      <c r="D421" s="4" t="str">
        <f t="shared" si="22"/>
        <v>A12-19</v>
      </c>
      <c r="E421" s="4" t="str">
        <f>VLOOKUP(D421,'Subject characteristics'!$A$1:$D$53,2,FALSE)</f>
        <v>M</v>
      </c>
      <c r="F421" s="4">
        <f>VLOOKUP(D421,'Subject characteristics'!$A$1:$D$53,3,FALSE)</f>
        <v>56</v>
      </c>
      <c r="G421" s="4">
        <f>VLOOKUP(D421,'Subject characteristics'!$A$1:$D$53,4,FALSE)</f>
        <v>11</v>
      </c>
      <c r="H421" s="4">
        <v>2</v>
      </c>
      <c r="I421" s="4" t="str">
        <f t="shared" si="21"/>
        <v>c</v>
      </c>
      <c r="J421" s="4" t="str">
        <f t="shared" si="23"/>
        <v>control</v>
      </c>
      <c r="K421" s="5">
        <v>70.079553504265803</v>
      </c>
      <c r="L421" s="6">
        <v>70.447329240919103</v>
      </c>
      <c r="M421" s="5">
        <v>0.73830113971837497</v>
      </c>
      <c r="N421" s="5">
        <v>1763436.4877823801</v>
      </c>
      <c r="O421" s="6">
        <v>1788619.7854332</v>
      </c>
      <c r="P421" s="14">
        <v>1.9911756189393699</v>
      </c>
      <c r="Q421" s="5">
        <v>0.11390335378828501</v>
      </c>
      <c r="R421" s="6">
        <v>0.12760171001057699</v>
      </c>
      <c r="S421" s="5">
        <v>15.181929105947701</v>
      </c>
      <c r="T421" s="5">
        <v>0.552555214035786</v>
      </c>
      <c r="U421" s="6">
        <v>0.29913196282740001</v>
      </c>
      <c r="V421" s="14">
        <v>119.811535849272</v>
      </c>
      <c r="W421" s="5">
        <v>0.14783513778122401</v>
      </c>
      <c r="X421" s="6">
        <v>0.14646913773857101</v>
      </c>
      <c r="Y421" s="14">
        <v>1.3189234376255901</v>
      </c>
      <c r="Z421" s="5">
        <v>4.00161042788258E-2</v>
      </c>
      <c r="AA421" s="6">
        <v>4.1206351086550498E-2</v>
      </c>
      <c r="AB421" s="5">
        <v>4.0849605307686696</v>
      </c>
      <c r="AC421" s="5">
        <v>0.51232881863754998</v>
      </c>
      <c r="AD421" s="6">
        <v>0.51808192278542697</v>
      </c>
      <c r="AE421" s="14">
        <v>1.5704307666109001</v>
      </c>
      <c r="AF421" s="5">
        <v>4.5912369509995097</v>
      </c>
      <c r="AG421" s="6">
        <v>4.6362328766454901</v>
      </c>
      <c r="AH421" s="5">
        <v>1.37253347692304</v>
      </c>
      <c r="AI421" s="5">
        <v>0.24972623007653699</v>
      </c>
      <c r="AJ421" s="6">
        <v>0.246568588939513</v>
      </c>
      <c r="AK421" s="14">
        <v>1.81108994470544</v>
      </c>
      <c r="AL421" s="5">
        <v>0.118169773474756</v>
      </c>
      <c r="AM421" s="6">
        <v>0.13268601462139201</v>
      </c>
      <c r="AN421" s="5">
        <v>15.47191327046</v>
      </c>
      <c r="AO421" s="5">
        <v>0.47130020281372098</v>
      </c>
      <c r="AP421" s="6">
        <v>0.481239003776049</v>
      </c>
      <c r="AQ421" s="5">
        <v>2.92070821449706</v>
      </c>
      <c r="AR421" s="5">
        <v>7.8752555275411398</v>
      </c>
      <c r="AS421" s="6">
        <v>7.8028180581331004</v>
      </c>
      <c r="AT421" s="5">
        <v>1.3128853049964</v>
      </c>
      <c r="AU421" s="5">
        <v>0.73407361093502499</v>
      </c>
      <c r="AV421" s="17">
        <v>3.8242234838490701</v>
      </c>
      <c r="AW421" s="18">
        <v>114.275012391326</v>
      </c>
      <c r="AX421" s="5">
        <v>544.23416499803102</v>
      </c>
      <c r="AY421" s="6">
        <v>521.29992109914599</v>
      </c>
      <c r="AZ421" s="14">
        <v>6.2217386674812003</v>
      </c>
      <c r="BA421" s="5">
        <v>3.0304183835565301</v>
      </c>
      <c r="BB421" s="6">
        <v>3.0256463972469598</v>
      </c>
      <c r="BC421" s="5">
        <v>0.22304680958757001</v>
      </c>
    </row>
    <row r="422" spans="1:55" x14ac:dyDescent="0.25">
      <c r="A422" s="3" t="s">
        <v>314</v>
      </c>
      <c r="B422" s="3" t="s">
        <v>40</v>
      </c>
      <c r="C422" s="4" t="s">
        <v>333</v>
      </c>
      <c r="D422" s="4" t="str">
        <f t="shared" si="22"/>
        <v>A12-19</v>
      </c>
      <c r="E422" s="4" t="str">
        <f>VLOOKUP(D422,'Subject characteristics'!$A$1:$D$53,2,FALSE)</f>
        <v>M</v>
      </c>
      <c r="F422" s="4">
        <f>VLOOKUP(D422,'Subject characteristics'!$A$1:$D$53,3,FALSE)</f>
        <v>56</v>
      </c>
      <c r="G422" s="4">
        <f>VLOOKUP(D422,'Subject characteristics'!$A$1:$D$53,4,FALSE)</f>
        <v>11</v>
      </c>
      <c r="H422" s="4">
        <v>1</v>
      </c>
      <c r="I422" s="4" t="str">
        <f t="shared" si="21"/>
        <v>d</v>
      </c>
      <c r="J422" s="4" t="str">
        <f t="shared" si="23"/>
        <v>control</v>
      </c>
      <c r="K422" s="5">
        <v>70.5743074932723</v>
      </c>
      <c r="L422" s="6">
        <v>68.914383906955194</v>
      </c>
      <c r="M422" s="5">
        <v>3.4063809544347698</v>
      </c>
      <c r="N422" s="5">
        <v>1984345.05328706</v>
      </c>
      <c r="O422" s="6">
        <v>2002185.13425244</v>
      </c>
      <c r="P422" s="14">
        <v>1.26010747075612</v>
      </c>
      <c r="Q422" s="5">
        <v>5.8896206967397703E-2</v>
      </c>
      <c r="R422" s="6">
        <v>5.1987614264764503E-2</v>
      </c>
      <c r="S422" s="5">
        <v>18.793371527336198</v>
      </c>
      <c r="T422" s="5" t="s">
        <v>224</v>
      </c>
      <c r="U422" s="6" t="s">
        <v>224</v>
      </c>
      <c r="V422" s="14" t="s">
        <v>224</v>
      </c>
      <c r="W422" s="5">
        <v>0.14386109779154399</v>
      </c>
      <c r="X422" s="6">
        <v>0.147834439522189</v>
      </c>
      <c r="Y422" s="14">
        <v>3.8009774864256798</v>
      </c>
      <c r="Z422" s="5">
        <v>3.3573657756339699E-2</v>
      </c>
      <c r="AA422" s="6">
        <v>3.6030672022362598E-2</v>
      </c>
      <c r="AB422" s="5">
        <v>9.6438470417570397</v>
      </c>
      <c r="AC422" s="5">
        <v>0.64001589949666404</v>
      </c>
      <c r="AD422" s="6">
        <v>0.64089185683882999</v>
      </c>
      <c r="AE422" s="14">
        <v>0.19329169814410399</v>
      </c>
      <c r="AF422" s="5">
        <v>6.4764790023678902</v>
      </c>
      <c r="AG422" s="6">
        <v>6.5387721488158999</v>
      </c>
      <c r="AH422" s="5">
        <v>1.34728371848245</v>
      </c>
      <c r="AI422" s="5">
        <v>0.33185395701257098</v>
      </c>
      <c r="AJ422" s="6">
        <v>0.33557134706825997</v>
      </c>
      <c r="AK422" s="14">
        <v>1.5666365675485301</v>
      </c>
      <c r="AL422" s="5">
        <v>0.149380932712884</v>
      </c>
      <c r="AM422" s="6">
        <v>0.13522623563335001</v>
      </c>
      <c r="AN422" s="5">
        <v>14.8031663289329</v>
      </c>
      <c r="AO422" s="5">
        <v>0.71082019729743295</v>
      </c>
      <c r="AP422" s="6">
        <v>0.75129247270981903</v>
      </c>
      <c r="AQ422" s="5">
        <v>7.6183966787063602</v>
      </c>
      <c r="AR422" s="5">
        <v>9.1246854131132196</v>
      </c>
      <c r="AS422" s="6">
        <v>9.2408226377625606</v>
      </c>
      <c r="AT422" s="5">
        <v>1.7773616552739799</v>
      </c>
      <c r="AU422" s="5">
        <v>14.006217545930101</v>
      </c>
      <c r="AV422" s="17">
        <v>13.279871925511999</v>
      </c>
      <c r="AW422" s="18">
        <v>7.7350732983515504</v>
      </c>
      <c r="AX422" s="5">
        <v>615.19332224907998</v>
      </c>
      <c r="AY422" s="6">
        <v>614.26257261802596</v>
      </c>
      <c r="AZ422" s="14">
        <v>0.214286008962151</v>
      </c>
      <c r="BA422" s="5">
        <v>3.3344127420470202</v>
      </c>
      <c r="BB422" s="6">
        <v>3.3274952120429</v>
      </c>
      <c r="BC422" s="5">
        <v>0.29400086631357802</v>
      </c>
    </row>
    <row r="423" spans="1:55" x14ac:dyDescent="0.25">
      <c r="A423" s="3" t="s">
        <v>314</v>
      </c>
      <c r="B423" s="3" t="s">
        <v>40</v>
      </c>
      <c r="C423" s="4" t="s">
        <v>333</v>
      </c>
      <c r="D423" s="4" t="str">
        <f t="shared" si="22"/>
        <v>A12-19</v>
      </c>
      <c r="E423" s="4" t="str">
        <f>VLOOKUP(D423,'Subject characteristics'!$A$1:$D$53,2,FALSE)</f>
        <v>M</v>
      </c>
      <c r="F423" s="4">
        <f>VLOOKUP(D423,'Subject characteristics'!$A$1:$D$53,3,FALSE)</f>
        <v>56</v>
      </c>
      <c r="G423" s="4">
        <f>VLOOKUP(D423,'Subject characteristics'!$A$1:$D$53,4,FALSE)</f>
        <v>11</v>
      </c>
      <c r="H423" s="4">
        <v>2</v>
      </c>
      <c r="I423" s="4" t="str">
        <f t="shared" si="21"/>
        <v>d</v>
      </c>
      <c r="J423" s="4" t="str">
        <f t="shared" si="23"/>
        <v>control</v>
      </c>
      <c r="K423" s="5">
        <v>67.254460320638202</v>
      </c>
      <c r="L423" s="6">
        <v>68.914383906955194</v>
      </c>
      <c r="M423" s="5">
        <v>3.4063809544347698</v>
      </c>
      <c r="N423" s="5">
        <v>2020025.2152178299</v>
      </c>
      <c r="O423" s="6">
        <v>2002185.13425244</v>
      </c>
      <c r="P423" s="14">
        <v>1.26010747075612</v>
      </c>
      <c r="Q423" s="5">
        <v>4.5079021562131297E-2</v>
      </c>
      <c r="R423" s="6">
        <v>5.1987614264764503E-2</v>
      </c>
      <c r="S423" s="5">
        <v>18.793371527336198</v>
      </c>
      <c r="T423" s="5" t="s">
        <v>224</v>
      </c>
      <c r="U423" s="6" t="s">
        <v>224</v>
      </c>
      <c r="V423" s="14" t="s">
        <v>224</v>
      </c>
      <c r="W423" s="5">
        <v>0.15180778125283501</v>
      </c>
      <c r="X423" s="6">
        <v>0.147834439522189</v>
      </c>
      <c r="Y423" s="14">
        <v>3.8009774864256798</v>
      </c>
      <c r="Z423" s="5">
        <v>3.8487686288385503E-2</v>
      </c>
      <c r="AA423" s="6">
        <v>3.6030672022362598E-2</v>
      </c>
      <c r="AB423" s="5">
        <v>9.6438470417570397</v>
      </c>
      <c r="AC423" s="5">
        <v>0.64176781418099504</v>
      </c>
      <c r="AD423" s="6">
        <v>0.64089185683882999</v>
      </c>
      <c r="AE423" s="14">
        <v>0.19329169814410399</v>
      </c>
      <c r="AF423" s="5">
        <v>6.6010652952638997</v>
      </c>
      <c r="AG423" s="6">
        <v>6.5387721488158999</v>
      </c>
      <c r="AH423" s="5">
        <v>1.34728371848245</v>
      </c>
      <c r="AI423" s="5">
        <v>0.33928873712394902</v>
      </c>
      <c r="AJ423" s="6">
        <v>0.33557134706825997</v>
      </c>
      <c r="AK423" s="14">
        <v>1.5666365675485301</v>
      </c>
      <c r="AL423" s="5">
        <v>0.121071538553816</v>
      </c>
      <c r="AM423" s="6">
        <v>0.13522623563335001</v>
      </c>
      <c r="AN423" s="5">
        <v>14.8031663289329</v>
      </c>
      <c r="AO423" s="5">
        <v>0.79176474812220499</v>
      </c>
      <c r="AP423" s="6">
        <v>0.75129247270981903</v>
      </c>
      <c r="AQ423" s="5">
        <v>7.6183966787063602</v>
      </c>
      <c r="AR423" s="5">
        <v>9.3569598624118999</v>
      </c>
      <c r="AS423" s="6">
        <v>9.2408226377625606</v>
      </c>
      <c r="AT423" s="5">
        <v>1.7773616552739799</v>
      </c>
      <c r="AU423" s="5">
        <v>12.5535263050939</v>
      </c>
      <c r="AV423" s="17">
        <v>13.279871925511999</v>
      </c>
      <c r="AW423" s="18">
        <v>7.7350732983515504</v>
      </c>
      <c r="AX423" s="5">
        <v>613.33182298697102</v>
      </c>
      <c r="AY423" s="6">
        <v>614.26257261802596</v>
      </c>
      <c r="AZ423" s="14">
        <v>0.214286008962151</v>
      </c>
      <c r="BA423" s="5">
        <v>3.3205776820387798</v>
      </c>
      <c r="BB423" s="6">
        <v>3.3274952120429</v>
      </c>
      <c r="BC423" s="5">
        <v>0.29400086631357802</v>
      </c>
    </row>
    <row r="424" spans="1:55" x14ac:dyDescent="0.25">
      <c r="A424" s="3" t="s">
        <v>314</v>
      </c>
      <c r="B424" s="3" t="s">
        <v>50</v>
      </c>
      <c r="C424" s="4" t="s">
        <v>338</v>
      </c>
      <c r="D424" s="4" t="str">
        <f t="shared" si="22"/>
        <v>A12-19</v>
      </c>
      <c r="E424" s="4" t="str">
        <f>VLOOKUP(D424,'Subject characteristics'!$A$1:$D$53,2,FALSE)</f>
        <v>M</v>
      </c>
      <c r="F424" s="4">
        <f>VLOOKUP(D424,'Subject characteristics'!$A$1:$D$53,3,FALSE)</f>
        <v>56</v>
      </c>
      <c r="G424" s="4">
        <f>VLOOKUP(D424,'Subject characteristics'!$A$1:$D$53,4,FALSE)</f>
        <v>11</v>
      </c>
      <c r="H424" s="4">
        <v>1</v>
      </c>
      <c r="I424" s="4" t="str">
        <f t="shared" si="21"/>
        <v>e</v>
      </c>
      <c r="J424" s="4" t="str">
        <f t="shared" si="23"/>
        <v>control</v>
      </c>
      <c r="K424" s="5">
        <v>67.5253892952949</v>
      </c>
      <c r="L424" s="6">
        <v>65.092747408074203</v>
      </c>
      <c r="M424" s="5">
        <v>5.2851896506023497</v>
      </c>
      <c r="N424" s="5">
        <v>1641672.0898317799</v>
      </c>
      <c r="O424" s="6">
        <v>1656515.4092202601</v>
      </c>
      <c r="P424" s="14">
        <v>1.2672157151679899</v>
      </c>
      <c r="Q424" s="5">
        <v>0.10018202974995299</v>
      </c>
      <c r="R424" s="6">
        <v>0.10018202974995299</v>
      </c>
      <c r="S424" s="5">
        <v>0</v>
      </c>
      <c r="T424" s="5" t="s">
        <v>224</v>
      </c>
      <c r="U424" s="6" t="s">
        <v>224</v>
      </c>
      <c r="V424" s="14" t="s">
        <v>224</v>
      </c>
      <c r="W424" s="5">
        <v>0.139885620975368</v>
      </c>
      <c r="X424" s="6">
        <v>0.16047595995192401</v>
      </c>
      <c r="Y424" s="14">
        <v>18.145482129054301</v>
      </c>
      <c r="Z424" s="5">
        <v>4.3417869509191402E-2</v>
      </c>
      <c r="AA424" s="6">
        <v>4.3588150165982602E-2</v>
      </c>
      <c r="AB424" s="5">
        <v>0.55247404013915802</v>
      </c>
      <c r="AC424" s="5">
        <v>0.57854624164729196</v>
      </c>
      <c r="AD424" s="6">
        <v>0.58734318125639196</v>
      </c>
      <c r="AE424" s="14">
        <v>2.11814007544164</v>
      </c>
      <c r="AF424" s="5">
        <v>5.7371799959461898</v>
      </c>
      <c r="AG424" s="6">
        <v>5.63447523129933</v>
      </c>
      <c r="AH424" s="5">
        <v>2.5778171900922899</v>
      </c>
      <c r="AI424" s="5">
        <v>0.249354733189143</v>
      </c>
      <c r="AJ424" s="6">
        <v>0.25437014970872102</v>
      </c>
      <c r="AK424" s="14">
        <v>2.7884050353626799</v>
      </c>
      <c r="AL424" s="5">
        <v>0.15301241581941599</v>
      </c>
      <c r="AM424" s="6">
        <v>0.14284721467296899</v>
      </c>
      <c r="AN424" s="5">
        <v>10.063735130199801</v>
      </c>
      <c r="AO424" s="5">
        <v>0.439997701168861</v>
      </c>
      <c r="AP424" s="6">
        <v>0.42573184761445598</v>
      </c>
      <c r="AQ424" s="5">
        <v>4.7388899112239198</v>
      </c>
      <c r="AR424" s="5">
        <v>8.0167481823761193</v>
      </c>
      <c r="AS424" s="6">
        <v>8.0302229496557302</v>
      </c>
      <c r="AT424" s="5">
        <v>0.237305972151824</v>
      </c>
      <c r="AU424" s="5">
        <v>10.0659734395015</v>
      </c>
      <c r="AV424" s="17" t="s">
        <v>224</v>
      </c>
      <c r="AW424" s="18" t="s">
        <v>224</v>
      </c>
      <c r="AX424" s="5">
        <v>541.602889259118</v>
      </c>
      <c r="AY424" s="6">
        <v>538.72740924290702</v>
      </c>
      <c r="AZ424" s="14">
        <v>0.754842387353864</v>
      </c>
      <c r="BA424" s="5">
        <v>2.87845262891903</v>
      </c>
      <c r="BB424" s="6">
        <v>2.9114680817551899</v>
      </c>
      <c r="BC424" s="5">
        <v>1.6036892680149299</v>
      </c>
    </row>
    <row r="425" spans="1:55" x14ac:dyDescent="0.25">
      <c r="A425" s="3" t="s">
        <v>314</v>
      </c>
      <c r="B425" s="3" t="s">
        <v>50</v>
      </c>
      <c r="C425" s="4" t="s">
        <v>338</v>
      </c>
      <c r="D425" s="4" t="str">
        <f t="shared" si="22"/>
        <v>A12-19</v>
      </c>
      <c r="E425" s="4" t="str">
        <f>VLOOKUP(D425,'Subject characteristics'!$A$1:$D$53,2,FALSE)</f>
        <v>M</v>
      </c>
      <c r="F425" s="4">
        <f>VLOOKUP(D425,'Subject characteristics'!$A$1:$D$53,3,FALSE)</f>
        <v>56</v>
      </c>
      <c r="G425" s="4">
        <f>VLOOKUP(D425,'Subject characteristics'!$A$1:$D$53,4,FALSE)</f>
        <v>11</v>
      </c>
      <c r="H425" s="4">
        <v>2</v>
      </c>
      <c r="I425" s="4" t="str">
        <f t="shared" si="21"/>
        <v>e</v>
      </c>
      <c r="J425" s="4" t="str">
        <f t="shared" si="23"/>
        <v>control</v>
      </c>
      <c r="K425" s="5">
        <v>62.660105520853598</v>
      </c>
      <c r="L425" s="6">
        <v>65.092747408074203</v>
      </c>
      <c r="M425" s="5">
        <v>5.2851896506023497</v>
      </c>
      <c r="N425" s="5">
        <v>1671358.72860873</v>
      </c>
      <c r="O425" s="6">
        <v>1656515.4092202601</v>
      </c>
      <c r="P425" s="14">
        <v>1.2672157151679899</v>
      </c>
      <c r="Q425" s="5">
        <v>0.10018202974995299</v>
      </c>
      <c r="R425" s="6">
        <v>0.10018202974995299</v>
      </c>
      <c r="S425" s="5">
        <v>0</v>
      </c>
      <c r="T425" s="5" t="s">
        <v>224</v>
      </c>
      <c r="U425" s="6" t="s">
        <v>224</v>
      </c>
      <c r="V425" s="14" t="s">
        <v>224</v>
      </c>
      <c r="W425" s="5">
        <v>0.18106629892848</v>
      </c>
      <c r="X425" s="6">
        <v>0.16047595995192401</v>
      </c>
      <c r="Y425" s="14">
        <v>18.145482129054301</v>
      </c>
      <c r="Z425" s="5">
        <v>4.3758430822773801E-2</v>
      </c>
      <c r="AA425" s="6">
        <v>4.3588150165982602E-2</v>
      </c>
      <c r="AB425" s="5">
        <v>0.55247404013915802</v>
      </c>
      <c r="AC425" s="5">
        <v>0.59614012086549095</v>
      </c>
      <c r="AD425" s="6">
        <v>0.58734318125639196</v>
      </c>
      <c r="AE425" s="14">
        <v>2.11814007544164</v>
      </c>
      <c r="AF425" s="5">
        <v>5.5317704666524703</v>
      </c>
      <c r="AG425" s="6">
        <v>5.63447523129933</v>
      </c>
      <c r="AH425" s="5">
        <v>2.5778171900922899</v>
      </c>
      <c r="AI425" s="5">
        <v>0.259385566228299</v>
      </c>
      <c r="AJ425" s="6">
        <v>0.25437014970872102</v>
      </c>
      <c r="AK425" s="14">
        <v>2.7884050353626799</v>
      </c>
      <c r="AL425" s="5">
        <v>0.13268201352652301</v>
      </c>
      <c r="AM425" s="6">
        <v>0.14284721467296899</v>
      </c>
      <c r="AN425" s="5">
        <v>10.063735130199801</v>
      </c>
      <c r="AO425" s="5">
        <v>0.41146599406005002</v>
      </c>
      <c r="AP425" s="6">
        <v>0.42573184761445598</v>
      </c>
      <c r="AQ425" s="5">
        <v>4.7388899112239198</v>
      </c>
      <c r="AR425" s="5">
        <v>8.0436977169353305</v>
      </c>
      <c r="AS425" s="6">
        <v>8.0302229496557302</v>
      </c>
      <c r="AT425" s="5">
        <v>0.237305972151824</v>
      </c>
      <c r="AU425" s="5" t="s">
        <v>224</v>
      </c>
      <c r="AV425" s="17" t="s">
        <v>224</v>
      </c>
      <c r="AW425" s="18" t="s">
        <v>224</v>
      </c>
      <c r="AX425" s="5">
        <v>535.85192922669603</v>
      </c>
      <c r="AY425" s="6">
        <v>538.72740924290702</v>
      </c>
      <c r="AZ425" s="14">
        <v>0.754842387353864</v>
      </c>
      <c r="BA425" s="5">
        <v>2.9444835345913498</v>
      </c>
      <c r="BB425" s="6">
        <v>2.9114680817551899</v>
      </c>
      <c r="BC425" s="5">
        <v>1.6036892680149299</v>
      </c>
    </row>
    <row r="426" spans="1:55" x14ac:dyDescent="0.25">
      <c r="A426" s="3" t="s">
        <v>314</v>
      </c>
      <c r="B426" s="3" t="s">
        <v>60</v>
      </c>
      <c r="C426" s="4" t="s">
        <v>343</v>
      </c>
      <c r="D426" s="4" t="str">
        <f t="shared" si="22"/>
        <v>A12-19</v>
      </c>
      <c r="E426" s="4" t="str">
        <f>VLOOKUP(D426,'Subject characteristics'!$A$1:$D$53,2,FALSE)</f>
        <v>M</v>
      </c>
      <c r="F426" s="4">
        <f>VLOOKUP(D426,'Subject characteristics'!$A$1:$D$53,3,FALSE)</f>
        <v>56</v>
      </c>
      <c r="G426" s="4">
        <f>VLOOKUP(D426,'Subject characteristics'!$A$1:$D$53,4,FALSE)</f>
        <v>11</v>
      </c>
      <c r="H426" s="4">
        <v>1</v>
      </c>
      <c r="I426" s="4" t="str">
        <f t="shared" si="21"/>
        <v>f</v>
      </c>
      <c r="J426" s="4" t="str">
        <f t="shared" si="23"/>
        <v>control</v>
      </c>
      <c r="K426" s="5">
        <v>48.673073652958003</v>
      </c>
      <c r="L426" s="6">
        <v>47.7932662431053</v>
      </c>
      <c r="M426" s="5">
        <v>2.6033700332615699</v>
      </c>
      <c r="N426" s="5">
        <v>1606076.42766734</v>
      </c>
      <c r="O426" s="6">
        <v>1615361.3541234001</v>
      </c>
      <c r="P426" s="14">
        <v>0.81287501934303996</v>
      </c>
      <c r="Q426" s="5">
        <v>6.80897955058163E-2</v>
      </c>
      <c r="R426" s="6">
        <v>6.9238028644304603E-2</v>
      </c>
      <c r="S426" s="5">
        <v>2.34531067537828</v>
      </c>
      <c r="T426" s="5" t="s">
        <v>224</v>
      </c>
      <c r="U426" s="6" t="s">
        <v>224</v>
      </c>
      <c r="V426" s="14" t="s">
        <v>224</v>
      </c>
      <c r="W426" s="5">
        <v>0.11201311645717001</v>
      </c>
      <c r="X426" s="6">
        <v>0.11537653112134599</v>
      </c>
      <c r="Y426" s="14">
        <v>4.1226639315049702</v>
      </c>
      <c r="Z426" s="5">
        <v>3.2221191088860297E-2</v>
      </c>
      <c r="AA426" s="6">
        <v>3.8756490334883702E-2</v>
      </c>
      <c r="AB426" s="5">
        <v>23.847125340898401</v>
      </c>
      <c r="AC426" s="5">
        <v>0.49282786146317897</v>
      </c>
      <c r="AD426" s="6">
        <v>0.51628714711004597</v>
      </c>
      <c r="AE426" s="14">
        <v>6.4259666565576801</v>
      </c>
      <c r="AF426" s="5">
        <v>5.7420324140485999</v>
      </c>
      <c r="AG426" s="6">
        <v>5.8266833331993304</v>
      </c>
      <c r="AH426" s="5">
        <v>2.05459042622403</v>
      </c>
      <c r="AI426" s="5">
        <v>0.26012862492689798</v>
      </c>
      <c r="AJ426" s="6">
        <v>0.26012862492689798</v>
      </c>
      <c r="AK426" s="14">
        <v>0</v>
      </c>
      <c r="AL426" s="5">
        <v>0.11744438774308</v>
      </c>
      <c r="AM426" s="6">
        <v>0.123974517069378</v>
      </c>
      <c r="AN426" s="5">
        <v>7.44910944249325</v>
      </c>
      <c r="AO426" s="5">
        <v>0.56192427481582197</v>
      </c>
      <c r="AP426" s="6">
        <v>0.55910105457050796</v>
      </c>
      <c r="AQ426" s="5">
        <v>0.71411712209279099</v>
      </c>
      <c r="AR426" s="5">
        <v>11.1132745034966</v>
      </c>
      <c r="AS426" s="6">
        <v>11.1973508613685</v>
      </c>
      <c r="AT426" s="5">
        <v>1.0618755011750101</v>
      </c>
      <c r="AU426" s="5">
        <v>5.5610768460173396</v>
      </c>
      <c r="AV426" s="17">
        <v>9.4286466859205902</v>
      </c>
      <c r="AW426" s="18">
        <v>58.0101249226338</v>
      </c>
      <c r="AX426" s="5">
        <v>357.15690380299299</v>
      </c>
      <c r="AY426" s="6">
        <v>469.67592760937998</v>
      </c>
      <c r="AZ426" s="14">
        <v>33.879941495386703</v>
      </c>
      <c r="BA426" s="5">
        <v>2.9114747696052201</v>
      </c>
      <c r="BB426" s="6">
        <v>2.9201621152447901</v>
      </c>
      <c r="BC426" s="5">
        <v>0.42072191678577098</v>
      </c>
    </row>
    <row r="427" spans="1:55" x14ac:dyDescent="0.25">
      <c r="A427" s="3" t="s">
        <v>314</v>
      </c>
      <c r="B427" s="3" t="s">
        <v>60</v>
      </c>
      <c r="C427" s="4" t="s">
        <v>343</v>
      </c>
      <c r="D427" s="4" t="str">
        <f t="shared" si="22"/>
        <v>A12-19</v>
      </c>
      <c r="E427" s="4" t="str">
        <f>VLOOKUP(D427,'Subject characteristics'!$A$1:$D$53,2,FALSE)</f>
        <v>M</v>
      </c>
      <c r="F427" s="4">
        <f>VLOOKUP(D427,'Subject characteristics'!$A$1:$D$53,3,FALSE)</f>
        <v>56</v>
      </c>
      <c r="G427" s="4">
        <f>VLOOKUP(D427,'Subject characteristics'!$A$1:$D$53,4,FALSE)</f>
        <v>11</v>
      </c>
      <c r="H427" s="4">
        <v>2</v>
      </c>
      <c r="I427" s="4" t="str">
        <f t="shared" si="21"/>
        <v>f</v>
      </c>
      <c r="J427" s="4" t="str">
        <f t="shared" si="23"/>
        <v>control</v>
      </c>
      <c r="K427" s="5">
        <v>46.913458833252697</v>
      </c>
      <c r="L427" s="6">
        <v>47.7932662431053</v>
      </c>
      <c r="M427" s="5">
        <v>2.6033700332615699</v>
      </c>
      <c r="N427" s="5">
        <v>1624646.2805794501</v>
      </c>
      <c r="O427" s="6">
        <v>1615361.3541234001</v>
      </c>
      <c r="P427" s="14">
        <v>0.81287501934303996</v>
      </c>
      <c r="Q427" s="5">
        <v>7.0386261782792905E-2</v>
      </c>
      <c r="R427" s="6">
        <v>6.9238028644304603E-2</v>
      </c>
      <c r="S427" s="5">
        <v>2.34531067537828</v>
      </c>
      <c r="T427" s="5">
        <v>2.0126363362611099E-2</v>
      </c>
      <c r="U427" s="6" t="s">
        <v>224</v>
      </c>
      <c r="V427" s="14" t="s">
        <v>224</v>
      </c>
      <c r="W427" s="5">
        <v>0.11873994578552099</v>
      </c>
      <c r="X427" s="6">
        <v>0.11537653112134599</v>
      </c>
      <c r="Y427" s="14">
        <v>4.1226639315049702</v>
      </c>
      <c r="Z427" s="5">
        <v>4.5291789580907099E-2</v>
      </c>
      <c r="AA427" s="6">
        <v>3.8756490334883702E-2</v>
      </c>
      <c r="AB427" s="5">
        <v>23.847125340898401</v>
      </c>
      <c r="AC427" s="5">
        <v>0.53974643275691403</v>
      </c>
      <c r="AD427" s="6">
        <v>0.51628714711004597</v>
      </c>
      <c r="AE427" s="14">
        <v>6.4259666565576801</v>
      </c>
      <c r="AF427" s="5">
        <v>5.91133425235006</v>
      </c>
      <c r="AG427" s="6">
        <v>5.8266833331993304</v>
      </c>
      <c r="AH427" s="5">
        <v>2.05459042622403</v>
      </c>
      <c r="AI427" s="5">
        <v>0.26012862492689798</v>
      </c>
      <c r="AJ427" s="6">
        <v>0.26012862492689798</v>
      </c>
      <c r="AK427" s="14">
        <v>0</v>
      </c>
      <c r="AL427" s="5">
        <v>0.13050464639567499</v>
      </c>
      <c r="AM427" s="6">
        <v>0.123974517069378</v>
      </c>
      <c r="AN427" s="5">
        <v>7.44910944249325</v>
      </c>
      <c r="AO427" s="5">
        <v>0.55627783432519395</v>
      </c>
      <c r="AP427" s="6">
        <v>0.55910105457050796</v>
      </c>
      <c r="AQ427" s="5">
        <v>0.71411712209279099</v>
      </c>
      <c r="AR427" s="5">
        <v>11.2814272192405</v>
      </c>
      <c r="AS427" s="6">
        <v>11.1973508613685</v>
      </c>
      <c r="AT427" s="5">
        <v>1.0618755011750101</v>
      </c>
      <c r="AU427" s="5">
        <v>13.2962165258238</v>
      </c>
      <c r="AV427" s="17">
        <v>9.4286466859205902</v>
      </c>
      <c r="AW427" s="18">
        <v>58.0101249226338</v>
      </c>
      <c r="AX427" s="5">
        <v>582.19495141576601</v>
      </c>
      <c r="AY427" s="6">
        <v>469.67592760937998</v>
      </c>
      <c r="AZ427" s="14">
        <v>33.879941495386703</v>
      </c>
      <c r="BA427" s="5">
        <v>2.9288494608843698</v>
      </c>
      <c r="BB427" s="6">
        <v>2.9201621152447901</v>
      </c>
      <c r="BC427" s="5">
        <v>0.42072191678577098</v>
      </c>
    </row>
    <row r="428" spans="1:55" x14ac:dyDescent="0.25">
      <c r="A428" s="3" t="s">
        <v>197</v>
      </c>
      <c r="B428" s="3" t="s">
        <v>6</v>
      </c>
      <c r="C428" s="4" t="s">
        <v>199</v>
      </c>
      <c r="D428" s="4" t="str">
        <f t="shared" si="22"/>
        <v>A12-1</v>
      </c>
      <c r="E428" s="4" t="str">
        <f>VLOOKUP(D428,'Subject characteristics'!$A$1:$D$53,2,FALSE)</f>
        <v>F</v>
      </c>
      <c r="F428" s="4">
        <f>VLOOKUP(D428,'Subject characteristics'!$A$1:$D$53,3,FALSE)</f>
        <v>58</v>
      </c>
      <c r="G428" s="4">
        <f>VLOOKUP(D428,'Subject characteristics'!$A$1:$D$53,4,FALSE)</f>
        <v>20</v>
      </c>
      <c r="H428" s="4">
        <v>1</v>
      </c>
      <c r="I428" s="4" t="str">
        <f t="shared" si="21"/>
        <v>a</v>
      </c>
      <c r="J428" s="4" t="str">
        <f t="shared" si="23"/>
        <v>control</v>
      </c>
      <c r="K428" s="5">
        <v>75.347938452457697</v>
      </c>
      <c r="L428" s="6">
        <v>75.970020921167503</v>
      </c>
      <c r="M428" s="5">
        <v>1.1580324100171799</v>
      </c>
      <c r="N428" s="5">
        <v>9653964.7282943409</v>
      </c>
      <c r="O428" s="6">
        <v>9545791.1986100692</v>
      </c>
      <c r="P428" s="14">
        <v>1.6025960508286301</v>
      </c>
      <c r="Q428" s="5">
        <v>4.20998474699242E-2</v>
      </c>
      <c r="R428" s="6">
        <v>4.1227987608321297E-2</v>
      </c>
      <c r="S428" s="5">
        <v>2.9906772372239101</v>
      </c>
      <c r="T428" s="5">
        <v>0.94149156359277597</v>
      </c>
      <c r="U428" s="6">
        <v>0.95245537980735295</v>
      </c>
      <c r="V428" s="14">
        <v>1.6279164268205999</v>
      </c>
      <c r="W428" s="5">
        <v>0.15661612599399899</v>
      </c>
      <c r="X428" s="6">
        <v>0.155163206922245</v>
      </c>
      <c r="Y428" s="14">
        <v>1.3242429678155301</v>
      </c>
      <c r="Z428" s="5">
        <v>6.1420673524823402E-2</v>
      </c>
      <c r="AA428" s="6">
        <v>6.3088783410663402E-2</v>
      </c>
      <c r="AB428" s="5">
        <v>3.7392758213892701</v>
      </c>
      <c r="AC428" s="5">
        <v>0.60885927626643799</v>
      </c>
      <c r="AD428" s="6">
        <v>0.59661689514805405</v>
      </c>
      <c r="AE428" s="14">
        <v>2.9019193982199698</v>
      </c>
      <c r="AF428" s="5">
        <v>4.06072789283078</v>
      </c>
      <c r="AG428" s="6">
        <v>3.99754923573194</v>
      </c>
      <c r="AH428" s="5">
        <v>2.2350722518452999</v>
      </c>
      <c r="AI428" s="5">
        <v>0.24091569295724999</v>
      </c>
      <c r="AJ428" s="6">
        <v>0.23433650088380001</v>
      </c>
      <c r="AK428" s="14">
        <v>3.9705221442833798</v>
      </c>
      <c r="AL428" s="5">
        <v>0.22116693735272899</v>
      </c>
      <c r="AM428" s="6">
        <v>0.23415289874665199</v>
      </c>
      <c r="AN428" s="5">
        <v>7.8431327658303696</v>
      </c>
      <c r="AO428" s="5">
        <v>0.189299133855552</v>
      </c>
      <c r="AP428" s="6">
        <v>0.22555071987631101</v>
      </c>
      <c r="AQ428" s="5">
        <v>22.7299139795286</v>
      </c>
      <c r="AR428" s="5">
        <v>3.2443817388810401</v>
      </c>
      <c r="AS428" s="6">
        <v>3.3165998395374401</v>
      </c>
      <c r="AT428" s="5">
        <v>3.0794133250439701</v>
      </c>
      <c r="AU428" s="5">
        <v>14.708409343820399</v>
      </c>
      <c r="AV428" s="17">
        <v>14.453810877682301</v>
      </c>
      <c r="AW428" s="18">
        <v>2.4910842325181002</v>
      </c>
      <c r="AX428" s="5">
        <v>742.14808659324899</v>
      </c>
      <c r="AY428" s="6">
        <v>781.26735667911998</v>
      </c>
      <c r="AZ428" s="14">
        <v>7.0811869755741998</v>
      </c>
      <c r="BA428" s="5">
        <v>3.2354844479701299</v>
      </c>
      <c r="BB428" s="6">
        <v>3.2569663235853401</v>
      </c>
      <c r="BC428" s="5">
        <v>0.93276862030298602</v>
      </c>
    </row>
    <row r="429" spans="1:55" x14ac:dyDescent="0.25">
      <c r="A429" s="3" t="s">
        <v>197</v>
      </c>
      <c r="B429" s="3" t="s">
        <v>6</v>
      </c>
      <c r="C429" s="4" t="s">
        <v>199</v>
      </c>
      <c r="D429" s="4" t="str">
        <f t="shared" si="22"/>
        <v>A12-1</v>
      </c>
      <c r="E429" s="4" t="str">
        <f>VLOOKUP(D429,'Subject characteristics'!$A$1:$D$53,2,FALSE)</f>
        <v>F</v>
      </c>
      <c r="F429" s="4">
        <f>VLOOKUP(D429,'Subject characteristics'!$A$1:$D$53,3,FALSE)</f>
        <v>58</v>
      </c>
      <c r="G429" s="4">
        <f>VLOOKUP(D429,'Subject characteristics'!$A$1:$D$53,4,FALSE)</f>
        <v>20</v>
      </c>
      <c r="H429" s="4">
        <v>2</v>
      </c>
      <c r="I429" s="4" t="str">
        <f t="shared" si="21"/>
        <v>a</v>
      </c>
      <c r="J429" s="4" t="str">
        <f t="shared" si="23"/>
        <v>control</v>
      </c>
      <c r="K429" s="5">
        <v>76.592103389877295</v>
      </c>
      <c r="L429" s="6">
        <v>75.970020921167503</v>
      </c>
      <c r="M429" s="5">
        <v>1.1580324100171799</v>
      </c>
      <c r="N429" s="5">
        <v>9437617.6689257901</v>
      </c>
      <c r="O429" s="6">
        <v>9545791.1986100692</v>
      </c>
      <c r="P429" s="14">
        <v>1.6025960508286301</v>
      </c>
      <c r="Q429" s="5">
        <v>4.0356127746718401E-2</v>
      </c>
      <c r="R429" s="6">
        <v>4.1227987608321297E-2</v>
      </c>
      <c r="S429" s="5">
        <v>2.9906772372239101</v>
      </c>
      <c r="T429" s="5">
        <v>0.96341919602192905</v>
      </c>
      <c r="U429" s="6">
        <v>0.95245537980735295</v>
      </c>
      <c r="V429" s="14">
        <v>1.6279164268205999</v>
      </c>
      <c r="W429" s="5">
        <v>0.15371028785049101</v>
      </c>
      <c r="X429" s="6">
        <v>0.155163206922245</v>
      </c>
      <c r="Y429" s="14">
        <v>1.3242429678155301</v>
      </c>
      <c r="Z429" s="5">
        <v>6.4756893296503401E-2</v>
      </c>
      <c r="AA429" s="6">
        <v>6.3088783410663402E-2</v>
      </c>
      <c r="AB429" s="5">
        <v>3.7392758213892701</v>
      </c>
      <c r="AC429" s="5">
        <v>0.58437451402967</v>
      </c>
      <c r="AD429" s="6">
        <v>0.59661689514805405</v>
      </c>
      <c r="AE429" s="14">
        <v>2.9019193982199698</v>
      </c>
      <c r="AF429" s="5">
        <v>3.9343705786331</v>
      </c>
      <c r="AG429" s="6">
        <v>3.99754923573194</v>
      </c>
      <c r="AH429" s="5">
        <v>2.2350722518452999</v>
      </c>
      <c r="AI429" s="5">
        <v>0.227757308810351</v>
      </c>
      <c r="AJ429" s="6">
        <v>0.23433650088380001</v>
      </c>
      <c r="AK429" s="14">
        <v>3.9705221442833798</v>
      </c>
      <c r="AL429" s="5">
        <v>0.24713886014057601</v>
      </c>
      <c r="AM429" s="6">
        <v>0.23415289874665199</v>
      </c>
      <c r="AN429" s="5">
        <v>7.8431327658303696</v>
      </c>
      <c r="AO429" s="5">
        <v>0.26180230589707099</v>
      </c>
      <c r="AP429" s="6">
        <v>0.22555071987631101</v>
      </c>
      <c r="AQ429" s="5">
        <v>22.7299139795286</v>
      </c>
      <c r="AR429" s="5">
        <v>3.3888179401938299</v>
      </c>
      <c r="AS429" s="6">
        <v>3.3165998395374401</v>
      </c>
      <c r="AT429" s="5">
        <v>3.0794133250439701</v>
      </c>
      <c r="AU429" s="5">
        <v>14.199212411544201</v>
      </c>
      <c r="AV429" s="17">
        <v>14.453810877682301</v>
      </c>
      <c r="AW429" s="18">
        <v>2.4910842325181002</v>
      </c>
      <c r="AX429" s="5">
        <v>820.38662676499098</v>
      </c>
      <c r="AY429" s="6">
        <v>781.26735667911998</v>
      </c>
      <c r="AZ429" s="14">
        <v>7.0811869755741998</v>
      </c>
      <c r="BA429" s="5">
        <v>3.2784481992005499</v>
      </c>
      <c r="BB429" s="6">
        <v>3.2569663235853401</v>
      </c>
      <c r="BC429" s="5">
        <v>0.93276862030298602</v>
      </c>
    </row>
    <row r="430" spans="1:55" x14ac:dyDescent="0.25">
      <c r="A430" s="3" t="s">
        <v>197</v>
      </c>
      <c r="B430" s="3" t="s">
        <v>16</v>
      </c>
      <c r="C430" s="4" t="s">
        <v>204</v>
      </c>
      <c r="D430" s="4" t="str">
        <f t="shared" si="22"/>
        <v>A12-1</v>
      </c>
      <c r="E430" s="4" t="str">
        <f>VLOOKUP(D430,'Subject characteristics'!$A$1:$D$53,2,FALSE)</f>
        <v>F</v>
      </c>
      <c r="F430" s="4">
        <f>VLOOKUP(D430,'Subject characteristics'!$A$1:$D$53,3,FALSE)</f>
        <v>58</v>
      </c>
      <c r="G430" s="4">
        <f>VLOOKUP(D430,'Subject characteristics'!$A$1:$D$53,4,FALSE)</f>
        <v>20</v>
      </c>
      <c r="H430" s="4">
        <v>1</v>
      </c>
      <c r="I430" s="4" t="str">
        <f t="shared" si="21"/>
        <v>b</v>
      </c>
      <c r="J430" s="4" t="str">
        <f t="shared" si="23"/>
        <v>control</v>
      </c>
      <c r="K430" s="5">
        <v>94.219314470682903</v>
      </c>
      <c r="L430" s="6">
        <v>95.413665507550803</v>
      </c>
      <c r="M430" s="5">
        <v>1.7702573584065799</v>
      </c>
      <c r="N430" s="5">
        <v>9630063.9347328506</v>
      </c>
      <c r="O430" s="6">
        <v>9478091.9181511793</v>
      </c>
      <c r="P430" s="14">
        <v>2.2675543643905001</v>
      </c>
      <c r="Q430" s="5">
        <v>1.0674079027859299E-2</v>
      </c>
      <c r="R430" s="6">
        <v>2.81304255646273E-2</v>
      </c>
      <c r="S430" s="5">
        <v>87.759077675755705</v>
      </c>
      <c r="T430" s="5" t="s">
        <v>224</v>
      </c>
      <c r="U430" s="6" t="s">
        <v>224</v>
      </c>
      <c r="V430" s="14" t="s">
        <v>224</v>
      </c>
      <c r="W430" s="5">
        <v>0.222193675948754</v>
      </c>
      <c r="X430" s="6">
        <v>0.22147301487787199</v>
      </c>
      <c r="Y430" s="14">
        <v>0.46017735428266299</v>
      </c>
      <c r="Z430" s="5">
        <v>4.9998728426733703E-2</v>
      </c>
      <c r="AA430" s="6">
        <v>5.2614583292645997E-2</v>
      </c>
      <c r="AB430" s="5">
        <v>7.0310875750863504</v>
      </c>
      <c r="AC430" s="5">
        <v>0.62515135129259203</v>
      </c>
      <c r="AD430" s="6">
        <v>0.61088768362807</v>
      </c>
      <c r="AE430" s="14">
        <v>3.3020590856486902</v>
      </c>
      <c r="AF430" s="5">
        <v>4.53733034053983</v>
      </c>
      <c r="AG430" s="6">
        <v>4.4512460926339701</v>
      </c>
      <c r="AH430" s="5">
        <v>2.7349984332841899</v>
      </c>
      <c r="AI430" s="5">
        <v>0.24379450810532299</v>
      </c>
      <c r="AJ430" s="6">
        <v>0.238242918686462</v>
      </c>
      <c r="AK430" s="14">
        <v>3.2954318609622399</v>
      </c>
      <c r="AL430" s="5">
        <v>0.23241311406749299</v>
      </c>
      <c r="AM430" s="6">
        <v>0.25366305826265001</v>
      </c>
      <c r="AN430" s="5">
        <v>11.8471958377738</v>
      </c>
      <c r="AO430" s="5">
        <v>0.26694863650596501</v>
      </c>
      <c r="AP430" s="6">
        <v>0.292581053322577</v>
      </c>
      <c r="AQ430" s="5">
        <v>12.3896305269253</v>
      </c>
      <c r="AR430" s="5">
        <v>6.4975632405018802</v>
      </c>
      <c r="AS430" s="6">
        <v>6.3056012188645898</v>
      </c>
      <c r="AT430" s="5">
        <v>4.3053038883562502</v>
      </c>
      <c r="AU430" s="5">
        <v>17.074224335695501</v>
      </c>
      <c r="AV430" s="17">
        <v>16.381070932777298</v>
      </c>
      <c r="AW430" s="18">
        <v>5.9841444264216701</v>
      </c>
      <c r="AX430" s="5">
        <v>883.23319038269506</v>
      </c>
      <c r="AY430" s="6">
        <v>868.413631862388</v>
      </c>
      <c r="AZ430" s="14">
        <v>2.4133684547136198</v>
      </c>
      <c r="BA430" s="5">
        <v>3.5204901761560499</v>
      </c>
      <c r="BB430" s="6">
        <v>3.4861483709952101</v>
      </c>
      <c r="BC430" s="5">
        <v>1.3931319452408299</v>
      </c>
    </row>
    <row r="431" spans="1:55" x14ac:dyDescent="0.25">
      <c r="A431" s="3" t="s">
        <v>197</v>
      </c>
      <c r="B431" s="3" t="s">
        <v>16</v>
      </c>
      <c r="C431" s="4" t="s">
        <v>204</v>
      </c>
      <c r="D431" s="4" t="str">
        <f t="shared" si="22"/>
        <v>A12-1</v>
      </c>
      <c r="E431" s="4" t="str">
        <f>VLOOKUP(D431,'Subject characteristics'!$A$1:$D$53,2,FALSE)</f>
        <v>F</v>
      </c>
      <c r="F431" s="4">
        <f>VLOOKUP(D431,'Subject characteristics'!$A$1:$D$53,3,FALSE)</f>
        <v>58</v>
      </c>
      <c r="G431" s="4">
        <f>VLOOKUP(D431,'Subject characteristics'!$A$1:$D$53,4,FALSE)</f>
        <v>20</v>
      </c>
      <c r="H431" s="4">
        <v>2</v>
      </c>
      <c r="I431" s="4" t="str">
        <f t="shared" si="21"/>
        <v>b</v>
      </c>
      <c r="J431" s="4" t="str">
        <f t="shared" si="23"/>
        <v>control</v>
      </c>
      <c r="K431" s="5">
        <v>96.608016544418604</v>
      </c>
      <c r="L431" s="6">
        <v>95.413665507550803</v>
      </c>
      <c r="M431" s="5">
        <v>1.7702573584065799</v>
      </c>
      <c r="N431" s="5">
        <v>9326119.9015695192</v>
      </c>
      <c r="O431" s="6">
        <v>9478091.9181511793</v>
      </c>
      <c r="P431" s="14">
        <v>2.2675543643905001</v>
      </c>
      <c r="Q431" s="5">
        <v>4.55867721013953E-2</v>
      </c>
      <c r="R431" s="6">
        <v>2.81304255646273E-2</v>
      </c>
      <c r="S431" s="5">
        <v>87.759077675755705</v>
      </c>
      <c r="T431" s="5">
        <v>7.22008810259798E-3</v>
      </c>
      <c r="U431" s="6" t="s">
        <v>224</v>
      </c>
      <c r="V431" s="14" t="s">
        <v>224</v>
      </c>
      <c r="W431" s="5">
        <v>0.22075235380698999</v>
      </c>
      <c r="X431" s="6">
        <v>0.22147301487787199</v>
      </c>
      <c r="Y431" s="14">
        <v>0.46017735428266299</v>
      </c>
      <c r="Z431" s="5">
        <v>5.5230438158558201E-2</v>
      </c>
      <c r="AA431" s="6">
        <v>5.2614583292645997E-2</v>
      </c>
      <c r="AB431" s="5">
        <v>7.0310875750863504</v>
      </c>
      <c r="AC431" s="5">
        <v>0.59662401596354797</v>
      </c>
      <c r="AD431" s="6">
        <v>0.61088768362807</v>
      </c>
      <c r="AE431" s="14">
        <v>3.3020590856486902</v>
      </c>
      <c r="AF431" s="5">
        <v>4.3651618447281004</v>
      </c>
      <c r="AG431" s="6">
        <v>4.4512460926339701</v>
      </c>
      <c r="AH431" s="5">
        <v>2.7349984332841899</v>
      </c>
      <c r="AI431" s="5">
        <v>0.232691329267601</v>
      </c>
      <c r="AJ431" s="6">
        <v>0.238242918686462</v>
      </c>
      <c r="AK431" s="14">
        <v>3.2954318609622399</v>
      </c>
      <c r="AL431" s="5">
        <v>0.27491300245780698</v>
      </c>
      <c r="AM431" s="6">
        <v>0.25366305826265001</v>
      </c>
      <c r="AN431" s="5">
        <v>11.8471958377738</v>
      </c>
      <c r="AO431" s="5">
        <v>0.31821347013918999</v>
      </c>
      <c r="AP431" s="6">
        <v>0.292581053322577</v>
      </c>
      <c r="AQ431" s="5">
        <v>12.3896305269253</v>
      </c>
      <c r="AR431" s="5">
        <v>6.1136391972273003</v>
      </c>
      <c r="AS431" s="6">
        <v>6.3056012188645898</v>
      </c>
      <c r="AT431" s="5">
        <v>4.3053038883562502</v>
      </c>
      <c r="AU431" s="5">
        <v>15.687917529859099</v>
      </c>
      <c r="AV431" s="17">
        <v>16.381070932777298</v>
      </c>
      <c r="AW431" s="18">
        <v>5.9841444264216701</v>
      </c>
      <c r="AX431" s="5">
        <v>853.59407334208095</v>
      </c>
      <c r="AY431" s="6">
        <v>868.413631862388</v>
      </c>
      <c r="AZ431" s="14">
        <v>2.4133684547136198</v>
      </c>
      <c r="BA431" s="5">
        <v>3.4518065658343802</v>
      </c>
      <c r="BB431" s="6">
        <v>3.4861483709952101</v>
      </c>
      <c r="BC431" s="5">
        <v>1.3931319452408299</v>
      </c>
    </row>
    <row r="432" spans="1:55" x14ac:dyDescent="0.25">
      <c r="A432" s="3" t="s">
        <v>197</v>
      </c>
      <c r="B432" s="3" t="s">
        <v>26</v>
      </c>
      <c r="C432" s="4" t="s">
        <v>209</v>
      </c>
      <c r="D432" s="4" t="str">
        <f t="shared" si="22"/>
        <v>A12-1</v>
      </c>
      <c r="E432" s="4" t="str">
        <f>VLOOKUP(D432,'Subject characteristics'!$A$1:$D$53,2,FALSE)</f>
        <v>F</v>
      </c>
      <c r="F432" s="4">
        <f>VLOOKUP(D432,'Subject characteristics'!$A$1:$D$53,3,FALSE)</f>
        <v>58</v>
      </c>
      <c r="G432" s="4">
        <f>VLOOKUP(D432,'Subject characteristics'!$A$1:$D$53,4,FALSE)</f>
        <v>20</v>
      </c>
      <c r="H432" s="4">
        <v>1</v>
      </c>
      <c r="I432" s="4" t="str">
        <f t="shared" si="21"/>
        <v>c</v>
      </c>
      <c r="J432" s="4" t="str">
        <f t="shared" si="23"/>
        <v>control</v>
      </c>
      <c r="K432" s="5">
        <v>98.183808060036995</v>
      </c>
      <c r="L432" s="6">
        <v>98.207985974010199</v>
      </c>
      <c r="M432" s="5">
        <v>3.4816653158760903E-2</v>
      </c>
      <c r="N432" s="5">
        <v>6973594.4777054796</v>
      </c>
      <c r="O432" s="6">
        <v>6955626.8405732103</v>
      </c>
      <c r="P432" s="14">
        <v>0.36531683913847002</v>
      </c>
      <c r="Q432" s="5">
        <v>2.4653288936415E-2</v>
      </c>
      <c r="R432" s="6">
        <v>1.6788795155664501E-2</v>
      </c>
      <c r="S432" s="5">
        <v>66.247003807081498</v>
      </c>
      <c r="T432" s="5" t="s">
        <v>224</v>
      </c>
      <c r="U432" s="6" t="s">
        <v>224</v>
      </c>
      <c r="V432" s="14" t="s">
        <v>224</v>
      </c>
      <c r="W432" s="5">
        <v>0.18392278028383199</v>
      </c>
      <c r="X432" s="6">
        <v>0.18862403067000699</v>
      </c>
      <c r="Y432" s="14">
        <v>3.5247746708750598</v>
      </c>
      <c r="Z432" s="5">
        <v>6.1658907316408801E-2</v>
      </c>
      <c r="AA432" s="6">
        <v>5.9515630834448802E-2</v>
      </c>
      <c r="AB432" s="5">
        <v>5.0928648931479703</v>
      </c>
      <c r="AC432" s="5">
        <v>0.57824431910821905</v>
      </c>
      <c r="AD432" s="6">
        <v>0.56494064426620505</v>
      </c>
      <c r="AE432" s="14">
        <v>3.3303033835378302</v>
      </c>
      <c r="AF432" s="5">
        <v>4.6781365262296903</v>
      </c>
      <c r="AG432" s="6">
        <v>4.6378046031731301</v>
      </c>
      <c r="AH432" s="5">
        <v>1.2298481170198801</v>
      </c>
      <c r="AI432" s="5">
        <v>0.49798868194871698</v>
      </c>
      <c r="AJ432" s="6">
        <v>0.49365703030132502</v>
      </c>
      <c r="AK432" s="14">
        <v>1.2409183159972399</v>
      </c>
      <c r="AL432" s="5">
        <v>0.26101725504939299</v>
      </c>
      <c r="AM432" s="6">
        <v>0.25928162506642999</v>
      </c>
      <c r="AN432" s="5">
        <v>0.94667389582219297</v>
      </c>
      <c r="AO432" s="5">
        <v>0.22307409361997901</v>
      </c>
      <c r="AP432" s="6">
        <v>0.28849029406836202</v>
      </c>
      <c r="AQ432" s="5">
        <v>32.067795615715603</v>
      </c>
      <c r="AR432" s="5">
        <v>4.30272770569717</v>
      </c>
      <c r="AS432" s="6">
        <v>4.31349112695393</v>
      </c>
      <c r="AT432" s="5">
        <v>0.352887623292511</v>
      </c>
      <c r="AU432" s="5">
        <v>13.1356148188852</v>
      </c>
      <c r="AV432" s="17">
        <v>13.4055262017653</v>
      </c>
      <c r="AW432" s="18">
        <v>2.8474252525624602</v>
      </c>
      <c r="AX432" s="5">
        <v>763.55435353996904</v>
      </c>
      <c r="AY432" s="6">
        <v>756.01039551159602</v>
      </c>
      <c r="AZ432" s="14">
        <v>1.4111932614998799</v>
      </c>
      <c r="BA432" s="5">
        <v>2.9357015698133901</v>
      </c>
      <c r="BB432" s="6">
        <v>2.9032902069372901</v>
      </c>
      <c r="BC432" s="5">
        <v>1.57878082063081</v>
      </c>
    </row>
    <row r="433" spans="1:55" x14ac:dyDescent="0.25">
      <c r="A433" s="3" t="s">
        <v>197</v>
      </c>
      <c r="B433" s="3" t="s">
        <v>26</v>
      </c>
      <c r="C433" s="4" t="s">
        <v>209</v>
      </c>
      <c r="D433" s="4" t="str">
        <f t="shared" si="22"/>
        <v>A12-1</v>
      </c>
      <c r="E433" s="4" t="str">
        <f>VLOOKUP(D433,'Subject characteristics'!$A$1:$D$53,2,FALSE)</f>
        <v>F</v>
      </c>
      <c r="F433" s="4">
        <f>VLOOKUP(D433,'Subject characteristics'!$A$1:$D$53,3,FALSE)</f>
        <v>58</v>
      </c>
      <c r="G433" s="4">
        <f>VLOOKUP(D433,'Subject characteristics'!$A$1:$D$53,4,FALSE)</f>
        <v>20</v>
      </c>
      <c r="H433" s="4">
        <v>2</v>
      </c>
      <c r="I433" s="4" t="str">
        <f t="shared" si="21"/>
        <v>c</v>
      </c>
      <c r="J433" s="4" t="str">
        <f t="shared" si="23"/>
        <v>control</v>
      </c>
      <c r="K433" s="5">
        <v>98.232163887983305</v>
      </c>
      <c r="L433" s="6">
        <v>98.207985974010199</v>
      </c>
      <c r="M433" s="5">
        <v>3.4816653158760903E-2</v>
      </c>
      <c r="N433" s="5">
        <v>6937659.20344094</v>
      </c>
      <c r="O433" s="6">
        <v>6955626.8405732103</v>
      </c>
      <c r="P433" s="14">
        <v>0.36531683913847002</v>
      </c>
      <c r="Q433" s="5">
        <v>8.9243013749140294E-3</v>
      </c>
      <c r="R433" s="6">
        <v>1.6788795155664501E-2</v>
      </c>
      <c r="S433" s="5">
        <v>66.247003807081498</v>
      </c>
      <c r="T433" s="5" t="s">
        <v>224</v>
      </c>
      <c r="U433" s="6" t="s">
        <v>224</v>
      </c>
      <c r="V433" s="14" t="s">
        <v>224</v>
      </c>
      <c r="W433" s="5">
        <v>0.19332528105618099</v>
      </c>
      <c r="X433" s="6">
        <v>0.18862403067000699</v>
      </c>
      <c r="Y433" s="14">
        <v>3.5247746708750598</v>
      </c>
      <c r="Z433" s="5">
        <v>5.7372354352488698E-2</v>
      </c>
      <c r="AA433" s="6">
        <v>5.9515630834448802E-2</v>
      </c>
      <c r="AB433" s="5">
        <v>5.0928648931479703</v>
      </c>
      <c r="AC433" s="5">
        <v>0.55163696942419105</v>
      </c>
      <c r="AD433" s="6">
        <v>0.56494064426620505</v>
      </c>
      <c r="AE433" s="14">
        <v>3.3303033835378302</v>
      </c>
      <c r="AF433" s="5">
        <v>4.5974726801165602</v>
      </c>
      <c r="AG433" s="6">
        <v>4.6378046031731301</v>
      </c>
      <c r="AH433" s="5">
        <v>1.2298481170198801</v>
      </c>
      <c r="AI433" s="5">
        <v>0.489325378653933</v>
      </c>
      <c r="AJ433" s="6">
        <v>0.49365703030132502</v>
      </c>
      <c r="AK433" s="14">
        <v>1.2409183159972399</v>
      </c>
      <c r="AL433" s="5">
        <v>0.25754599508346698</v>
      </c>
      <c r="AM433" s="6">
        <v>0.25928162506642999</v>
      </c>
      <c r="AN433" s="5">
        <v>0.94667389582219297</v>
      </c>
      <c r="AO433" s="5">
        <v>0.353906494516744</v>
      </c>
      <c r="AP433" s="6">
        <v>0.28849029406836202</v>
      </c>
      <c r="AQ433" s="5">
        <v>32.067795615715603</v>
      </c>
      <c r="AR433" s="5">
        <v>4.3242545482106802</v>
      </c>
      <c r="AS433" s="6">
        <v>4.31349112695393</v>
      </c>
      <c r="AT433" s="5">
        <v>0.352887623292511</v>
      </c>
      <c r="AU433" s="5">
        <v>13.675437584645399</v>
      </c>
      <c r="AV433" s="17">
        <v>13.4055262017653</v>
      </c>
      <c r="AW433" s="18">
        <v>2.8474252525624602</v>
      </c>
      <c r="AX433" s="5">
        <v>748.46643748322401</v>
      </c>
      <c r="AY433" s="6">
        <v>756.01039551159602</v>
      </c>
      <c r="AZ433" s="14">
        <v>1.4111932614998799</v>
      </c>
      <c r="BA433" s="5">
        <v>2.8708788440611901</v>
      </c>
      <c r="BB433" s="6">
        <v>2.9032902069372901</v>
      </c>
      <c r="BC433" s="5">
        <v>1.57878082063081</v>
      </c>
    </row>
    <row r="434" spans="1:55" x14ac:dyDescent="0.25">
      <c r="A434" s="3" t="s">
        <v>197</v>
      </c>
      <c r="B434" s="3" t="s">
        <v>36</v>
      </c>
      <c r="C434" s="4" t="s">
        <v>214</v>
      </c>
      <c r="D434" s="4" t="str">
        <f t="shared" si="22"/>
        <v>A12-1</v>
      </c>
      <c r="E434" s="4" t="str">
        <f>VLOOKUP(D434,'Subject characteristics'!$A$1:$D$53,2,FALSE)</f>
        <v>F</v>
      </c>
      <c r="F434" s="4">
        <f>VLOOKUP(D434,'Subject characteristics'!$A$1:$D$53,3,FALSE)</f>
        <v>58</v>
      </c>
      <c r="G434" s="4">
        <f>VLOOKUP(D434,'Subject characteristics'!$A$1:$D$53,4,FALSE)</f>
        <v>20</v>
      </c>
      <c r="H434" s="4">
        <v>1</v>
      </c>
      <c r="I434" s="4" t="str">
        <f t="shared" si="21"/>
        <v>d</v>
      </c>
      <c r="J434" s="4" t="str">
        <f t="shared" si="23"/>
        <v>control</v>
      </c>
      <c r="K434" s="5">
        <v>105.28980002200601</v>
      </c>
      <c r="L434" s="6">
        <v>104.03485624986</v>
      </c>
      <c r="M434" s="5">
        <v>1.7059268081486201</v>
      </c>
      <c r="N434" s="5">
        <v>18092945.068197198</v>
      </c>
      <c r="O434" s="6">
        <v>18041859.422041599</v>
      </c>
      <c r="P434" s="14">
        <v>0.40043552023019202</v>
      </c>
      <c r="Q434" s="5">
        <v>1.5919612315648299E-2</v>
      </c>
      <c r="R434" s="6">
        <v>2.4649479655921399E-2</v>
      </c>
      <c r="S434" s="5">
        <v>50.085831273790298</v>
      </c>
      <c r="T434" s="5">
        <v>9.1147936691139797E-2</v>
      </c>
      <c r="U434" s="6">
        <v>9.1543561831349901E-2</v>
      </c>
      <c r="V434" s="14">
        <v>0.611182728427899</v>
      </c>
      <c r="W434" s="5">
        <v>0.235396191506824</v>
      </c>
      <c r="X434" s="6">
        <v>0.229275316083033</v>
      </c>
      <c r="Y434" s="14">
        <v>3.7754718588137899</v>
      </c>
      <c r="Z434" s="5">
        <v>5.6182285468999997E-2</v>
      </c>
      <c r="AA434" s="6">
        <v>5.5706361813779103E-2</v>
      </c>
      <c r="AB434" s="5">
        <v>1.2082240985644499</v>
      </c>
      <c r="AC434" s="5">
        <v>0.96753249786721596</v>
      </c>
      <c r="AD434" s="6">
        <v>0.94516894833593601</v>
      </c>
      <c r="AE434" s="14">
        <v>3.3461568014501402</v>
      </c>
      <c r="AF434" s="5">
        <v>4.4439193974440201</v>
      </c>
      <c r="AG434" s="6">
        <v>4.3984251337792504</v>
      </c>
      <c r="AH434" s="5">
        <v>1.4627645743195199</v>
      </c>
      <c r="AI434" s="5">
        <v>0.23392490510409999</v>
      </c>
      <c r="AJ434" s="6">
        <v>0.238448439786727</v>
      </c>
      <c r="AK434" s="14">
        <v>2.6828626363660399</v>
      </c>
      <c r="AL434" s="5">
        <v>0.24367207882962399</v>
      </c>
      <c r="AM434" s="6">
        <v>0.27364819290443199</v>
      </c>
      <c r="AN434" s="5">
        <v>15.4916524833917</v>
      </c>
      <c r="AO434" s="5">
        <v>0.56056062878495505</v>
      </c>
      <c r="AP434" s="6">
        <v>0.55806054301880204</v>
      </c>
      <c r="AQ434" s="5">
        <v>0.63356122231178003</v>
      </c>
      <c r="AR434" s="5">
        <v>28.668503559233599</v>
      </c>
      <c r="AS434" s="6">
        <v>28.057709386535802</v>
      </c>
      <c r="AT434" s="5">
        <v>3.0786312273306899</v>
      </c>
      <c r="AU434" s="5">
        <v>17.951720506980401</v>
      </c>
      <c r="AV434" s="17">
        <v>17.055986300817299</v>
      </c>
      <c r="AW434" s="18">
        <v>7.4270666046243301</v>
      </c>
      <c r="AX434" s="5">
        <v>800.00897919878105</v>
      </c>
      <c r="AY434" s="6">
        <v>800.76525293827603</v>
      </c>
      <c r="AZ434" s="14">
        <v>0.13356380978517601</v>
      </c>
      <c r="BA434" s="5">
        <v>3.5062238977895501</v>
      </c>
      <c r="BB434" s="6">
        <v>3.4441920307431602</v>
      </c>
      <c r="BC434" s="5">
        <v>2.5470794570475799</v>
      </c>
    </row>
    <row r="435" spans="1:55" x14ac:dyDescent="0.25">
      <c r="A435" s="3" t="s">
        <v>197</v>
      </c>
      <c r="B435" s="3" t="s">
        <v>36</v>
      </c>
      <c r="C435" s="4" t="s">
        <v>214</v>
      </c>
      <c r="D435" s="4" t="str">
        <f t="shared" si="22"/>
        <v>A12-1</v>
      </c>
      <c r="E435" s="4" t="str">
        <f>VLOOKUP(D435,'Subject characteristics'!$A$1:$D$53,2,FALSE)</f>
        <v>F</v>
      </c>
      <c r="F435" s="4">
        <f>VLOOKUP(D435,'Subject characteristics'!$A$1:$D$53,3,FALSE)</f>
        <v>58</v>
      </c>
      <c r="G435" s="4">
        <f>VLOOKUP(D435,'Subject characteristics'!$A$1:$D$53,4,FALSE)</f>
        <v>20</v>
      </c>
      <c r="H435" s="4">
        <v>2</v>
      </c>
      <c r="I435" s="4" t="str">
        <f t="shared" si="21"/>
        <v>d</v>
      </c>
      <c r="J435" s="4" t="str">
        <f t="shared" si="23"/>
        <v>control</v>
      </c>
      <c r="K435" s="5">
        <v>102.779912477713</v>
      </c>
      <c r="L435" s="6">
        <v>104.03485624986</v>
      </c>
      <c r="M435" s="5">
        <v>1.7059268081486201</v>
      </c>
      <c r="N435" s="5">
        <v>17990773.775885899</v>
      </c>
      <c r="O435" s="6">
        <v>18041859.422041599</v>
      </c>
      <c r="P435" s="14">
        <v>0.40043552023019202</v>
      </c>
      <c r="Q435" s="5">
        <v>3.3379346996194402E-2</v>
      </c>
      <c r="R435" s="6">
        <v>2.4649479655921399E-2</v>
      </c>
      <c r="S435" s="5">
        <v>50.085831273790298</v>
      </c>
      <c r="T435" s="5">
        <v>9.1939186971560005E-2</v>
      </c>
      <c r="U435" s="6">
        <v>9.1543561831349901E-2</v>
      </c>
      <c r="V435" s="14">
        <v>0.611182728427899</v>
      </c>
      <c r="W435" s="5">
        <v>0.223154440659242</v>
      </c>
      <c r="X435" s="6">
        <v>0.229275316083033</v>
      </c>
      <c r="Y435" s="14">
        <v>3.7754718588137899</v>
      </c>
      <c r="Z435" s="5">
        <v>5.5230438158558201E-2</v>
      </c>
      <c r="AA435" s="6">
        <v>5.5706361813779103E-2</v>
      </c>
      <c r="AB435" s="5">
        <v>1.2082240985644499</v>
      </c>
      <c r="AC435" s="5">
        <v>0.92280539880465695</v>
      </c>
      <c r="AD435" s="6">
        <v>0.94516894833593601</v>
      </c>
      <c r="AE435" s="14">
        <v>3.3461568014501402</v>
      </c>
      <c r="AF435" s="5">
        <v>4.3529308701144798</v>
      </c>
      <c r="AG435" s="6">
        <v>4.3984251337792504</v>
      </c>
      <c r="AH435" s="5">
        <v>1.4627645743195199</v>
      </c>
      <c r="AI435" s="5">
        <v>0.24297197446935301</v>
      </c>
      <c r="AJ435" s="6">
        <v>0.238448439786727</v>
      </c>
      <c r="AK435" s="14">
        <v>2.6828626363660399</v>
      </c>
      <c r="AL435" s="5">
        <v>0.30362430697923998</v>
      </c>
      <c r="AM435" s="6">
        <v>0.27364819290443199</v>
      </c>
      <c r="AN435" s="5">
        <v>15.4916524833917</v>
      </c>
      <c r="AO435" s="5">
        <v>0.55556045725264802</v>
      </c>
      <c r="AP435" s="6">
        <v>0.55806054301880204</v>
      </c>
      <c r="AQ435" s="5">
        <v>0.63356122231178003</v>
      </c>
      <c r="AR435" s="5">
        <v>27.4469152138381</v>
      </c>
      <c r="AS435" s="6">
        <v>28.057709386535802</v>
      </c>
      <c r="AT435" s="5">
        <v>3.0786312273306899</v>
      </c>
      <c r="AU435" s="5">
        <v>16.160252094654201</v>
      </c>
      <c r="AV435" s="17">
        <v>17.055986300817299</v>
      </c>
      <c r="AW435" s="18">
        <v>7.4270666046243301</v>
      </c>
      <c r="AX435" s="5">
        <v>801.52152667777102</v>
      </c>
      <c r="AY435" s="6">
        <v>800.76525293827603</v>
      </c>
      <c r="AZ435" s="14">
        <v>0.13356380978517601</v>
      </c>
      <c r="BA435" s="5">
        <v>3.3821601636967702</v>
      </c>
      <c r="BB435" s="6">
        <v>3.4441920307431602</v>
      </c>
      <c r="BC435" s="5">
        <v>2.5470794570475799</v>
      </c>
    </row>
    <row r="436" spans="1:55" x14ac:dyDescent="0.25">
      <c r="A436" s="3" t="s">
        <v>197</v>
      </c>
      <c r="B436" s="3" t="s">
        <v>46</v>
      </c>
      <c r="C436" s="4" t="s">
        <v>219</v>
      </c>
      <c r="D436" s="4" t="str">
        <f t="shared" si="22"/>
        <v>A12-1</v>
      </c>
      <c r="E436" s="4" t="str">
        <f>VLOOKUP(D436,'Subject characteristics'!$A$1:$D$53,2,FALSE)</f>
        <v>F</v>
      </c>
      <c r="F436" s="4">
        <f>VLOOKUP(D436,'Subject characteristics'!$A$1:$D$53,3,FALSE)</f>
        <v>58</v>
      </c>
      <c r="G436" s="4">
        <f>VLOOKUP(D436,'Subject characteristics'!$A$1:$D$53,4,FALSE)</f>
        <v>20</v>
      </c>
      <c r="H436" s="4">
        <v>1</v>
      </c>
      <c r="I436" s="4" t="str">
        <f t="shared" ref="I436:I499" si="24">RIGHT(C436,1)</f>
        <v>e</v>
      </c>
      <c r="J436" s="4" t="str">
        <f t="shared" si="23"/>
        <v>control</v>
      </c>
      <c r="K436" s="5">
        <v>69.751066889396697</v>
      </c>
      <c r="L436" s="6">
        <v>70.865020668470706</v>
      </c>
      <c r="M436" s="5">
        <v>2.2230552215502501</v>
      </c>
      <c r="N436" s="5">
        <v>7851373.6389467996</v>
      </c>
      <c r="O436" s="6">
        <v>7907179.9557853201</v>
      </c>
      <c r="P436" s="14">
        <v>0.998106158964845</v>
      </c>
      <c r="Q436" s="5">
        <v>2.8144481879020002E-2</v>
      </c>
      <c r="R436" s="6">
        <v>2.8144481879020002E-2</v>
      </c>
      <c r="S436" s="5">
        <v>0</v>
      </c>
      <c r="T436" s="5">
        <v>0.17774507886413601</v>
      </c>
      <c r="U436" s="6">
        <v>0.16619596008318499</v>
      </c>
      <c r="V436" s="14">
        <v>9.82750748291555</v>
      </c>
      <c r="W436" s="5">
        <v>0.199828647735911</v>
      </c>
      <c r="X436" s="6">
        <v>0.199949034250374</v>
      </c>
      <c r="Y436" s="14">
        <v>8.5147818852528798E-2</v>
      </c>
      <c r="Z436" s="5">
        <v>5.4754584828843503E-2</v>
      </c>
      <c r="AA436" s="6">
        <v>5.8444995682105899E-2</v>
      </c>
      <c r="AB436" s="5">
        <v>8.9298134399732199</v>
      </c>
      <c r="AC436" s="5">
        <v>0.60376296109726502</v>
      </c>
      <c r="AD436" s="6">
        <v>0.63223518027939896</v>
      </c>
      <c r="AE436" s="14">
        <v>6.3688006890787898</v>
      </c>
      <c r="AF436" s="5">
        <v>4.0171450464420602</v>
      </c>
      <c r="AG436" s="6">
        <v>3.9877587527006502</v>
      </c>
      <c r="AH436" s="5">
        <v>1.04215168805855</v>
      </c>
      <c r="AI436" s="5">
        <v>0.223645975869465</v>
      </c>
      <c r="AJ436" s="6">
        <v>0.218507526896875</v>
      </c>
      <c r="AK436" s="14">
        <v>3.32568142150487</v>
      </c>
      <c r="AL436" s="5">
        <v>0.33239962814030599</v>
      </c>
      <c r="AM436" s="6">
        <v>0.31496405646102399</v>
      </c>
      <c r="AN436" s="5">
        <v>7.8287097942620099</v>
      </c>
      <c r="AO436" s="5">
        <v>0.33862734886599599</v>
      </c>
      <c r="AP436" s="6">
        <v>0.42078892949353403</v>
      </c>
      <c r="AQ436" s="5">
        <v>27.613374184849999</v>
      </c>
      <c r="AR436" s="5">
        <v>5.4117942566529598</v>
      </c>
      <c r="AS436" s="6">
        <v>5.4653022725314404</v>
      </c>
      <c r="AT436" s="5">
        <v>1.38458511492289</v>
      </c>
      <c r="AU436" s="5">
        <v>14.199212411544201</v>
      </c>
      <c r="AV436" s="17">
        <v>13.099864378592599</v>
      </c>
      <c r="AW436" s="18">
        <v>11.868160257513701</v>
      </c>
      <c r="AX436" s="5">
        <v>810.77502437809301</v>
      </c>
      <c r="AY436" s="6">
        <v>814.45093901999905</v>
      </c>
      <c r="AZ436" s="14">
        <v>0.63828624802926204</v>
      </c>
      <c r="BA436" s="5">
        <v>3.4509141175951901</v>
      </c>
      <c r="BB436" s="6">
        <v>3.4941708454425999</v>
      </c>
      <c r="BC436" s="5">
        <v>1.7507515771725499</v>
      </c>
    </row>
    <row r="437" spans="1:55" x14ac:dyDescent="0.25">
      <c r="A437" s="3" t="s">
        <v>197</v>
      </c>
      <c r="B437" s="3" t="s">
        <v>46</v>
      </c>
      <c r="C437" s="4" t="s">
        <v>219</v>
      </c>
      <c r="D437" s="4" t="str">
        <f t="shared" si="22"/>
        <v>A12-1</v>
      </c>
      <c r="E437" s="4" t="str">
        <f>VLOOKUP(D437,'Subject characteristics'!$A$1:$D$53,2,FALSE)</f>
        <v>F</v>
      </c>
      <c r="F437" s="4">
        <f>VLOOKUP(D437,'Subject characteristics'!$A$1:$D$53,3,FALSE)</f>
        <v>58</v>
      </c>
      <c r="G437" s="4">
        <f>VLOOKUP(D437,'Subject characteristics'!$A$1:$D$53,4,FALSE)</f>
        <v>20</v>
      </c>
      <c r="H437" s="4">
        <v>2</v>
      </c>
      <c r="I437" s="4" t="str">
        <f t="shared" si="24"/>
        <v>e</v>
      </c>
      <c r="J437" s="4" t="str">
        <f t="shared" si="23"/>
        <v>control</v>
      </c>
      <c r="K437" s="5">
        <v>71.978974447544601</v>
      </c>
      <c r="L437" s="6">
        <v>70.865020668470706</v>
      </c>
      <c r="M437" s="5">
        <v>2.2230552215502501</v>
      </c>
      <c r="N437" s="5">
        <v>7962986.27262385</v>
      </c>
      <c r="O437" s="6">
        <v>7907179.9557853201</v>
      </c>
      <c r="P437" s="14">
        <v>0.998106158964845</v>
      </c>
      <c r="Q437" s="5">
        <v>2.8144481879020002E-2</v>
      </c>
      <c r="R437" s="6">
        <v>2.8144481879020002E-2</v>
      </c>
      <c r="S437" s="5">
        <v>0</v>
      </c>
      <c r="T437" s="5">
        <v>0.15464684130223399</v>
      </c>
      <c r="U437" s="6">
        <v>0.16619596008318499</v>
      </c>
      <c r="V437" s="14">
        <v>9.82750748291555</v>
      </c>
      <c r="W437" s="5">
        <v>0.200069420764838</v>
      </c>
      <c r="X437" s="6">
        <v>0.199949034250374</v>
      </c>
      <c r="Y437" s="14">
        <v>8.5147818852528798E-2</v>
      </c>
      <c r="Z437" s="5">
        <v>6.2135406535368198E-2</v>
      </c>
      <c r="AA437" s="6">
        <v>5.8444995682105899E-2</v>
      </c>
      <c r="AB437" s="5">
        <v>8.9298134399732199</v>
      </c>
      <c r="AC437" s="5">
        <v>0.66070739946153201</v>
      </c>
      <c r="AD437" s="6">
        <v>0.63223518027939896</v>
      </c>
      <c r="AE437" s="14">
        <v>6.3688006890787898</v>
      </c>
      <c r="AF437" s="5">
        <v>3.9583724589592499</v>
      </c>
      <c r="AG437" s="6">
        <v>3.9877587527006502</v>
      </c>
      <c r="AH437" s="5">
        <v>1.04215168805855</v>
      </c>
      <c r="AI437" s="5">
        <v>0.213369077924285</v>
      </c>
      <c r="AJ437" s="6">
        <v>0.218507526896875</v>
      </c>
      <c r="AK437" s="14">
        <v>3.32568142150487</v>
      </c>
      <c r="AL437" s="5">
        <v>0.29752848478174099</v>
      </c>
      <c r="AM437" s="6">
        <v>0.31496405646102399</v>
      </c>
      <c r="AN437" s="5">
        <v>7.8287097942620099</v>
      </c>
      <c r="AO437" s="5">
        <v>0.50295051012107195</v>
      </c>
      <c r="AP437" s="6">
        <v>0.42078892949353403</v>
      </c>
      <c r="AQ437" s="5">
        <v>27.613374184849999</v>
      </c>
      <c r="AR437" s="5">
        <v>5.5188102884099104</v>
      </c>
      <c r="AS437" s="6">
        <v>5.4653022725314404</v>
      </c>
      <c r="AT437" s="5">
        <v>1.38458511492289</v>
      </c>
      <c r="AU437" s="5">
        <v>12.000516345641</v>
      </c>
      <c r="AV437" s="17">
        <v>13.099864378592599</v>
      </c>
      <c r="AW437" s="18">
        <v>11.868160257513701</v>
      </c>
      <c r="AX437" s="5">
        <v>818.12685366190499</v>
      </c>
      <c r="AY437" s="6">
        <v>814.45093901999905</v>
      </c>
      <c r="AZ437" s="14">
        <v>0.63828624802926204</v>
      </c>
      <c r="BA437" s="5">
        <v>3.5374275732900098</v>
      </c>
      <c r="BB437" s="6">
        <v>3.4941708454425999</v>
      </c>
      <c r="BC437" s="5">
        <v>1.7507515771725499</v>
      </c>
    </row>
    <row r="438" spans="1:55" x14ac:dyDescent="0.25">
      <c r="A438" s="3" t="s">
        <v>197</v>
      </c>
      <c r="B438" s="3" t="s">
        <v>56</v>
      </c>
      <c r="C438" s="4" t="s">
        <v>225</v>
      </c>
      <c r="D438" s="4" t="str">
        <f t="shared" si="22"/>
        <v>A12-1</v>
      </c>
      <c r="E438" s="4" t="str">
        <f>VLOOKUP(D438,'Subject characteristics'!$A$1:$D$53,2,FALSE)</f>
        <v>F</v>
      </c>
      <c r="F438" s="4">
        <f>VLOOKUP(D438,'Subject characteristics'!$A$1:$D$53,3,FALSE)</f>
        <v>58</v>
      </c>
      <c r="G438" s="4">
        <f>VLOOKUP(D438,'Subject characteristics'!$A$1:$D$53,4,FALSE)</f>
        <v>20</v>
      </c>
      <c r="H438" s="4">
        <v>1</v>
      </c>
      <c r="I438" s="4" t="str">
        <f t="shared" si="24"/>
        <v>f</v>
      </c>
      <c r="J438" s="4" t="str">
        <f t="shared" si="23"/>
        <v>control</v>
      </c>
      <c r="K438" s="5">
        <v>79.1616428382425</v>
      </c>
      <c r="L438" s="6">
        <v>78.796068062090697</v>
      </c>
      <c r="M438" s="5">
        <v>0.65612513315769105</v>
      </c>
      <c r="N438" s="5">
        <v>11051859.655329101</v>
      </c>
      <c r="O438" s="6">
        <v>11120939.4709081</v>
      </c>
      <c r="P438" s="14">
        <v>0.87846545998877501</v>
      </c>
      <c r="Q438" s="5">
        <v>7.6944662703150493E-2</v>
      </c>
      <c r="R438" s="6">
        <v>5.2544572291085299E-2</v>
      </c>
      <c r="S438" s="5">
        <v>65.6717473932638</v>
      </c>
      <c r="T438" s="5">
        <v>0.174557030329272</v>
      </c>
      <c r="U438" s="6">
        <v>0.192107902587109</v>
      </c>
      <c r="V438" s="14">
        <v>12.920177277588399</v>
      </c>
      <c r="W438" s="5">
        <v>0.423313623457934</v>
      </c>
      <c r="X438" s="6">
        <v>0.31794722415251198</v>
      </c>
      <c r="Y438" s="14">
        <v>46.866454429138201</v>
      </c>
      <c r="Z438" s="5">
        <v>5.6658278673621797E-2</v>
      </c>
      <c r="AA438" s="6">
        <v>5.3922751723107197E-2</v>
      </c>
      <c r="AB438" s="5">
        <v>7.1743729502533196</v>
      </c>
      <c r="AC438" s="5">
        <v>0.69918880698243602</v>
      </c>
      <c r="AD438" s="6">
        <v>0.67081208341764198</v>
      </c>
      <c r="AE438" s="14">
        <v>5.98241270738409</v>
      </c>
      <c r="AF438" s="5">
        <v>4.1547298834871196</v>
      </c>
      <c r="AG438" s="6">
        <v>4.0974456544433204</v>
      </c>
      <c r="AH438" s="5">
        <v>1.97713747675874</v>
      </c>
      <c r="AI438" s="5">
        <v>0.26888735410463499</v>
      </c>
      <c r="AJ438" s="6">
        <v>0.262716319703791</v>
      </c>
      <c r="AK438" s="14">
        <v>3.3218950971083401</v>
      </c>
      <c r="AL438" s="5">
        <v>0.36473249703636301</v>
      </c>
      <c r="AM438" s="6">
        <v>0.359922597332198</v>
      </c>
      <c r="AN438" s="5">
        <v>1.8899133996319899</v>
      </c>
      <c r="AO438" s="5">
        <v>0.84067498315314804</v>
      </c>
      <c r="AP438" s="6">
        <v>0.87016726588251903</v>
      </c>
      <c r="AQ438" s="5">
        <v>4.7931458532766298</v>
      </c>
      <c r="AR438" s="5">
        <v>23.205950419278299</v>
      </c>
      <c r="AS438" s="6">
        <v>22.372943069954299</v>
      </c>
      <c r="AT438" s="5">
        <v>5.2655132911527902</v>
      </c>
      <c r="AU438" s="5">
        <v>13.1356148188852</v>
      </c>
      <c r="AV438" s="17">
        <v>14.647933456769699</v>
      </c>
      <c r="AW438" s="18">
        <v>14.6009779102148</v>
      </c>
      <c r="AX438" s="5">
        <v>808.51057884203794</v>
      </c>
      <c r="AY438" s="6">
        <v>756.94950068302001</v>
      </c>
      <c r="AZ438" s="14">
        <v>9.63318899837655</v>
      </c>
      <c r="BA438" s="5">
        <v>4.1472406052486104</v>
      </c>
      <c r="BB438" s="6">
        <v>3.9566865648318599</v>
      </c>
      <c r="BC438" s="5">
        <v>6.8108530687673596</v>
      </c>
    </row>
    <row r="439" spans="1:55" x14ac:dyDescent="0.25">
      <c r="A439" s="3" t="s">
        <v>197</v>
      </c>
      <c r="B439" s="3" t="s">
        <v>56</v>
      </c>
      <c r="C439" s="4" t="s">
        <v>225</v>
      </c>
      <c r="D439" s="4" t="str">
        <f t="shared" si="22"/>
        <v>A12-1</v>
      </c>
      <c r="E439" s="4" t="str">
        <f>VLOOKUP(D439,'Subject characteristics'!$A$1:$D$53,2,FALSE)</f>
        <v>F</v>
      </c>
      <c r="F439" s="4">
        <f>VLOOKUP(D439,'Subject characteristics'!$A$1:$D$53,3,FALSE)</f>
        <v>58</v>
      </c>
      <c r="G439" s="4">
        <f>VLOOKUP(D439,'Subject characteristics'!$A$1:$D$53,4,FALSE)</f>
        <v>20</v>
      </c>
      <c r="H439" s="4">
        <v>2</v>
      </c>
      <c r="I439" s="4" t="str">
        <f t="shared" si="24"/>
        <v>f</v>
      </c>
      <c r="J439" s="4" t="str">
        <f t="shared" si="23"/>
        <v>control</v>
      </c>
      <c r="K439" s="5">
        <v>78.430493285938894</v>
      </c>
      <c r="L439" s="6">
        <v>78.796068062090697</v>
      </c>
      <c r="M439" s="5">
        <v>0.65612513315769105</v>
      </c>
      <c r="N439" s="5">
        <v>11190019.286487199</v>
      </c>
      <c r="O439" s="6">
        <v>11120939.4709081</v>
      </c>
      <c r="P439" s="14">
        <v>0.87846545998877501</v>
      </c>
      <c r="Q439" s="5">
        <v>2.8144481879020002E-2</v>
      </c>
      <c r="R439" s="6">
        <v>5.2544572291085299E-2</v>
      </c>
      <c r="S439" s="5">
        <v>65.6717473932638</v>
      </c>
      <c r="T439" s="5">
        <v>0.20965877484494699</v>
      </c>
      <c r="U439" s="6">
        <v>0.192107902587109</v>
      </c>
      <c r="V439" s="14">
        <v>12.920177277588399</v>
      </c>
      <c r="W439" s="5">
        <v>0.21258082484708901</v>
      </c>
      <c r="X439" s="6">
        <v>0.31794722415251198</v>
      </c>
      <c r="Y439" s="14">
        <v>46.866454429138201</v>
      </c>
      <c r="Z439" s="5">
        <v>5.1187224772592597E-2</v>
      </c>
      <c r="AA439" s="6">
        <v>5.3922751723107197E-2</v>
      </c>
      <c r="AB439" s="5">
        <v>7.1743729502533196</v>
      </c>
      <c r="AC439" s="5">
        <v>0.64243535985284705</v>
      </c>
      <c r="AD439" s="6">
        <v>0.67081208341764198</v>
      </c>
      <c r="AE439" s="14">
        <v>5.98241270738409</v>
      </c>
      <c r="AF439" s="5">
        <v>4.0401614253995302</v>
      </c>
      <c r="AG439" s="6">
        <v>4.0974456544433204</v>
      </c>
      <c r="AH439" s="5">
        <v>1.97713747675874</v>
      </c>
      <c r="AI439" s="5">
        <v>0.25654528530294801</v>
      </c>
      <c r="AJ439" s="6">
        <v>0.262716319703791</v>
      </c>
      <c r="AK439" s="14">
        <v>3.3218950971083401</v>
      </c>
      <c r="AL439" s="5">
        <v>0.35511269762803199</v>
      </c>
      <c r="AM439" s="6">
        <v>0.359922597332198</v>
      </c>
      <c r="AN439" s="5">
        <v>1.8899133996319899</v>
      </c>
      <c r="AO439" s="5">
        <v>0.89965954861189001</v>
      </c>
      <c r="AP439" s="6">
        <v>0.87016726588251903</v>
      </c>
      <c r="AQ439" s="5">
        <v>4.7931458532766298</v>
      </c>
      <c r="AR439" s="5">
        <v>21.5399357206303</v>
      </c>
      <c r="AS439" s="6">
        <v>22.372943069954299</v>
      </c>
      <c r="AT439" s="5">
        <v>5.2655132911527902</v>
      </c>
      <c r="AU439" s="5">
        <v>16.160252094654201</v>
      </c>
      <c r="AV439" s="17">
        <v>14.647933456769699</v>
      </c>
      <c r="AW439" s="18">
        <v>14.6009779102148</v>
      </c>
      <c r="AX439" s="5">
        <v>705.38842252400104</v>
      </c>
      <c r="AY439" s="6">
        <v>756.94950068302001</v>
      </c>
      <c r="AZ439" s="14">
        <v>9.63318899837655</v>
      </c>
      <c r="BA439" s="5">
        <v>3.7661325244151098</v>
      </c>
      <c r="BB439" s="6">
        <v>3.9566865648318599</v>
      </c>
      <c r="BC439" s="5">
        <v>6.8108530687673596</v>
      </c>
    </row>
    <row r="440" spans="1:55" x14ac:dyDescent="0.25">
      <c r="A440" s="3" t="s">
        <v>314</v>
      </c>
      <c r="B440" s="3" t="s">
        <v>12</v>
      </c>
      <c r="C440" s="4" t="s">
        <v>319</v>
      </c>
      <c r="D440" s="4" t="str">
        <f t="shared" si="22"/>
        <v>A12-20</v>
      </c>
      <c r="E440" s="4" t="str">
        <f>VLOOKUP(D440,'Subject characteristics'!$A$1:$D$53,2,FALSE)</f>
        <v>M</v>
      </c>
      <c r="F440" s="4">
        <f>VLOOKUP(D440,'Subject characteristics'!$A$1:$D$53,3,FALSE)</f>
        <v>23</v>
      </c>
      <c r="G440" s="4">
        <f>VLOOKUP(D440,'Subject characteristics'!$A$1:$D$53,4,FALSE)</f>
        <v>6</v>
      </c>
      <c r="H440" s="4">
        <v>1</v>
      </c>
      <c r="I440" s="4" t="str">
        <f t="shared" si="24"/>
        <v>a</v>
      </c>
      <c r="J440" s="4" t="str">
        <f t="shared" si="23"/>
        <v>control</v>
      </c>
      <c r="K440" s="5">
        <v>40.429245969650097</v>
      </c>
      <c r="L440" s="6">
        <v>39.4836574835508</v>
      </c>
      <c r="M440" s="5">
        <v>3.3868799060032</v>
      </c>
      <c r="N440" s="5">
        <v>2957761.3665646198</v>
      </c>
      <c r="O440" s="6">
        <v>3004956.7712154202</v>
      </c>
      <c r="P440" s="14">
        <v>2.22114281237545</v>
      </c>
      <c r="Q440" s="5">
        <v>0.16181346622850301</v>
      </c>
      <c r="R440" s="6">
        <v>0.166367894860488</v>
      </c>
      <c r="S440" s="5">
        <v>3.8715010162352401</v>
      </c>
      <c r="T440" s="5" t="s">
        <v>224</v>
      </c>
      <c r="U440" s="6" t="s">
        <v>224</v>
      </c>
      <c r="V440" s="14" t="s">
        <v>224</v>
      </c>
      <c r="W440" s="5">
        <v>0.18577137681104799</v>
      </c>
      <c r="X440" s="6">
        <v>0.18490474323661499</v>
      </c>
      <c r="Y440" s="14">
        <v>0.66283045697903398</v>
      </c>
      <c r="Z440" s="5">
        <v>4.49509266933674E-2</v>
      </c>
      <c r="AA440" s="6">
        <v>4.5377066821606797E-2</v>
      </c>
      <c r="AB440" s="5">
        <v>1.32810071483207</v>
      </c>
      <c r="AC440" s="5">
        <v>1.13093932635623</v>
      </c>
      <c r="AD440" s="6">
        <v>1.1305133014128099</v>
      </c>
      <c r="AE440" s="14">
        <v>5.3293512968455498E-2</v>
      </c>
      <c r="AF440" s="5">
        <v>4.4705360905607696</v>
      </c>
      <c r="AG440" s="6">
        <v>4.4856233300458097</v>
      </c>
      <c r="AH440" s="5">
        <v>0.47566585797759903</v>
      </c>
      <c r="AI440" s="5">
        <v>0.27796339536530101</v>
      </c>
      <c r="AJ440" s="6">
        <v>0.28465226190927601</v>
      </c>
      <c r="AK440" s="14">
        <v>3.3231725333725701</v>
      </c>
      <c r="AL440" s="5">
        <v>0.159550174415521</v>
      </c>
      <c r="AM440" s="6">
        <v>0.166089936635894</v>
      </c>
      <c r="AN440" s="5">
        <v>5.5684411795657303</v>
      </c>
      <c r="AO440" s="5">
        <v>1.7661168939065699</v>
      </c>
      <c r="AP440" s="6">
        <v>1.7269249780120299</v>
      </c>
      <c r="AQ440" s="5">
        <v>3.2095047381413799</v>
      </c>
      <c r="AR440" s="5">
        <v>24.5065733706783</v>
      </c>
      <c r="AS440" s="6">
        <v>24.270357147841299</v>
      </c>
      <c r="AT440" s="5">
        <v>1.37641232040228</v>
      </c>
      <c r="AU440" s="5">
        <v>6.91437335676311</v>
      </c>
      <c r="AV440" s="17">
        <v>10.801060868517601</v>
      </c>
      <c r="AW440" s="18">
        <v>50.8895029732738</v>
      </c>
      <c r="AX440" s="5">
        <v>647.11104387563705</v>
      </c>
      <c r="AY440" s="6">
        <v>645.03956699811499</v>
      </c>
      <c r="AZ440" s="14">
        <v>0.45415984448332097</v>
      </c>
      <c r="BA440" s="5">
        <v>2.8306333990221901</v>
      </c>
      <c r="BB440" s="6">
        <v>2.8545430139706101</v>
      </c>
      <c r="BC440" s="5">
        <v>1.1845434300931701</v>
      </c>
    </row>
    <row r="441" spans="1:55" x14ac:dyDescent="0.25">
      <c r="A441" s="3" t="s">
        <v>314</v>
      </c>
      <c r="B441" s="3" t="s">
        <v>12</v>
      </c>
      <c r="C441" s="4" t="s">
        <v>319</v>
      </c>
      <c r="D441" s="4" t="str">
        <f t="shared" si="22"/>
        <v>A12-20</v>
      </c>
      <c r="E441" s="4" t="str">
        <f>VLOOKUP(D441,'Subject characteristics'!$A$1:$D$53,2,FALSE)</f>
        <v>M</v>
      </c>
      <c r="F441" s="4">
        <f>VLOOKUP(D441,'Subject characteristics'!$A$1:$D$53,3,FALSE)</f>
        <v>23</v>
      </c>
      <c r="G441" s="4">
        <f>VLOOKUP(D441,'Subject characteristics'!$A$1:$D$53,4,FALSE)</f>
        <v>6</v>
      </c>
      <c r="H441" s="4">
        <v>2</v>
      </c>
      <c r="I441" s="4" t="str">
        <f t="shared" si="24"/>
        <v>a</v>
      </c>
      <c r="J441" s="4" t="str">
        <f t="shared" si="23"/>
        <v>control</v>
      </c>
      <c r="K441" s="5">
        <v>38.538068997451497</v>
      </c>
      <c r="L441" s="6">
        <v>39.4836574835508</v>
      </c>
      <c r="M441" s="5">
        <v>3.3868799060032</v>
      </c>
      <c r="N441" s="5">
        <v>3052152.1758662099</v>
      </c>
      <c r="O441" s="6">
        <v>3004956.7712154202</v>
      </c>
      <c r="P441" s="14">
        <v>2.22114281237545</v>
      </c>
      <c r="Q441" s="5">
        <v>0.17092232349247299</v>
      </c>
      <c r="R441" s="6">
        <v>0.166367894860488</v>
      </c>
      <c r="S441" s="5">
        <v>3.8715010162352401</v>
      </c>
      <c r="T441" s="5">
        <v>2.8645453879659701E-2</v>
      </c>
      <c r="U441" s="6" t="s">
        <v>224</v>
      </c>
      <c r="V441" s="14" t="s">
        <v>224</v>
      </c>
      <c r="W441" s="5">
        <v>0.18403810966218201</v>
      </c>
      <c r="X441" s="6">
        <v>0.18490474323661499</v>
      </c>
      <c r="Y441" s="14">
        <v>0.66283045697903398</v>
      </c>
      <c r="Z441" s="5">
        <v>4.5803206949846201E-2</v>
      </c>
      <c r="AA441" s="6">
        <v>4.5377066821606797E-2</v>
      </c>
      <c r="AB441" s="5">
        <v>1.32810071483207</v>
      </c>
      <c r="AC441" s="5">
        <v>1.1300872764693799</v>
      </c>
      <c r="AD441" s="6">
        <v>1.1305133014128099</v>
      </c>
      <c r="AE441" s="14">
        <v>5.3293512968455498E-2</v>
      </c>
      <c r="AF441" s="5">
        <v>4.50071056953084</v>
      </c>
      <c r="AG441" s="6">
        <v>4.4856233300458097</v>
      </c>
      <c r="AH441" s="5">
        <v>0.47566585797759903</v>
      </c>
      <c r="AI441" s="5">
        <v>0.291341128453251</v>
      </c>
      <c r="AJ441" s="6">
        <v>0.28465226190927601</v>
      </c>
      <c r="AK441" s="14">
        <v>3.3231725333725701</v>
      </c>
      <c r="AL441" s="5">
        <v>0.172629698856268</v>
      </c>
      <c r="AM441" s="6">
        <v>0.166089936635894</v>
      </c>
      <c r="AN441" s="5">
        <v>5.5684411795657303</v>
      </c>
      <c r="AO441" s="5">
        <v>1.68773306211749</v>
      </c>
      <c r="AP441" s="6">
        <v>1.7269249780120299</v>
      </c>
      <c r="AQ441" s="5">
        <v>3.2095047381413799</v>
      </c>
      <c r="AR441" s="5">
        <v>24.034140925004401</v>
      </c>
      <c r="AS441" s="6">
        <v>24.270357147841299</v>
      </c>
      <c r="AT441" s="5">
        <v>1.37641232040228</v>
      </c>
      <c r="AU441" s="5">
        <v>14.687748380272099</v>
      </c>
      <c r="AV441" s="17">
        <v>10.801060868517601</v>
      </c>
      <c r="AW441" s="18">
        <v>50.8895029732738</v>
      </c>
      <c r="AX441" s="5">
        <v>642.96809012059202</v>
      </c>
      <c r="AY441" s="6">
        <v>645.03956699811499</v>
      </c>
      <c r="AZ441" s="14">
        <v>0.45415984448332097</v>
      </c>
      <c r="BA441" s="5">
        <v>2.87845262891903</v>
      </c>
      <c r="BB441" s="6">
        <v>2.8545430139706101</v>
      </c>
      <c r="BC441" s="5">
        <v>1.1845434300931701</v>
      </c>
    </row>
    <row r="442" spans="1:55" x14ac:dyDescent="0.25">
      <c r="A442" s="3" t="s">
        <v>314</v>
      </c>
      <c r="B442" s="3" t="s">
        <v>22</v>
      </c>
      <c r="C442" s="4" t="s">
        <v>324</v>
      </c>
      <c r="D442" s="4" t="str">
        <f t="shared" si="22"/>
        <v>A12-20</v>
      </c>
      <c r="E442" s="4" t="str">
        <f>VLOOKUP(D442,'Subject characteristics'!$A$1:$D$53,2,FALSE)</f>
        <v>M</v>
      </c>
      <c r="F442" s="4">
        <f>VLOOKUP(D442,'Subject characteristics'!$A$1:$D$53,3,FALSE)</f>
        <v>23</v>
      </c>
      <c r="G442" s="4">
        <f>VLOOKUP(D442,'Subject characteristics'!$A$1:$D$53,4,FALSE)</f>
        <v>6</v>
      </c>
      <c r="H442" s="4">
        <v>1</v>
      </c>
      <c r="I442" s="4" t="str">
        <f t="shared" si="24"/>
        <v>b</v>
      </c>
      <c r="J442" s="4" t="str">
        <f t="shared" si="23"/>
        <v>control</v>
      </c>
      <c r="K442" s="5">
        <v>47.304324123121397</v>
      </c>
      <c r="L442" s="6">
        <v>46.679523752630701</v>
      </c>
      <c r="M442" s="5">
        <v>1.8929095386791901</v>
      </c>
      <c r="N442" s="5">
        <v>242879.97862805199</v>
      </c>
      <c r="O442" s="6">
        <v>245544.205051208</v>
      </c>
      <c r="P442" s="14">
        <v>1.5344630674850399</v>
      </c>
      <c r="Q442" s="5">
        <v>0.12304195655255901</v>
      </c>
      <c r="R442" s="6">
        <v>0.14925847329613501</v>
      </c>
      <c r="S442" s="5">
        <v>24.839965677115899</v>
      </c>
      <c r="T442" s="5" t="s">
        <v>224</v>
      </c>
      <c r="U442" s="6" t="s">
        <v>224</v>
      </c>
      <c r="V442" s="14" t="s">
        <v>224</v>
      </c>
      <c r="W442" s="5">
        <v>0.20284548854760201</v>
      </c>
      <c r="X442" s="6">
        <v>0.194679814797174</v>
      </c>
      <c r="Y442" s="14">
        <v>5.93179450874237</v>
      </c>
      <c r="Z442" s="5">
        <v>4.8362457542157497E-2</v>
      </c>
      <c r="AA442" s="6">
        <v>4.64011070597889E-2</v>
      </c>
      <c r="AB442" s="5">
        <v>5.9778066268088601</v>
      </c>
      <c r="AC442" s="5">
        <v>0.40010017616058102</v>
      </c>
      <c r="AD442" s="6">
        <v>0.38573332615831502</v>
      </c>
      <c r="AE442" s="14">
        <v>5.2673162373962299</v>
      </c>
      <c r="AF442" s="5">
        <v>5.5193710175730004</v>
      </c>
      <c r="AG442" s="6">
        <v>5.5837959200822302</v>
      </c>
      <c r="AH442" s="5">
        <v>1.63169593207083</v>
      </c>
      <c r="AI442" s="5">
        <v>0.29988872488195001</v>
      </c>
      <c r="AJ442" s="6">
        <v>0.29524330497247298</v>
      </c>
      <c r="AK442" s="14">
        <v>2.22515319678861</v>
      </c>
      <c r="AL442" s="5">
        <v>0.121071538553816</v>
      </c>
      <c r="AM442" s="6">
        <v>0.13595250584722501</v>
      </c>
      <c r="AN442" s="5">
        <v>15.4795718081263</v>
      </c>
      <c r="AO442" s="5">
        <v>0.72200530612159797</v>
      </c>
      <c r="AP442" s="6">
        <v>0.77080309936128499</v>
      </c>
      <c r="AQ442" s="5">
        <v>8.9530648061259992</v>
      </c>
      <c r="AR442" s="5">
        <v>6.7192238815578698</v>
      </c>
      <c r="AS442" s="6">
        <v>6.4426794856943603</v>
      </c>
      <c r="AT442" s="5">
        <v>6.0703444288490598</v>
      </c>
      <c r="AU442" s="5">
        <v>12.5535263050939</v>
      </c>
      <c r="AV442" s="17">
        <v>11.309749872297701</v>
      </c>
      <c r="AW442" s="18">
        <v>15.5526472263444</v>
      </c>
      <c r="AX442" s="5">
        <v>570.156820281205</v>
      </c>
      <c r="AY442" s="6">
        <v>566.60289345116701</v>
      </c>
      <c r="AZ442" s="14">
        <v>0.88704303857466205</v>
      </c>
      <c r="BA442" s="5">
        <v>2.5387268677857602</v>
      </c>
      <c r="BB442" s="6">
        <v>2.5037859356152201</v>
      </c>
      <c r="BC442" s="5">
        <v>1.97356888441015</v>
      </c>
    </row>
    <row r="443" spans="1:55" x14ac:dyDescent="0.25">
      <c r="A443" s="3" t="s">
        <v>314</v>
      </c>
      <c r="B443" s="3" t="s">
        <v>22</v>
      </c>
      <c r="C443" s="4" t="s">
        <v>324</v>
      </c>
      <c r="D443" s="4" t="str">
        <f t="shared" si="22"/>
        <v>A12-20</v>
      </c>
      <c r="E443" s="4" t="str">
        <f>VLOOKUP(D443,'Subject characteristics'!$A$1:$D$53,2,FALSE)</f>
        <v>M</v>
      </c>
      <c r="F443" s="4">
        <f>VLOOKUP(D443,'Subject characteristics'!$A$1:$D$53,3,FALSE)</f>
        <v>23</v>
      </c>
      <c r="G443" s="4">
        <f>VLOOKUP(D443,'Subject characteristics'!$A$1:$D$53,4,FALSE)</f>
        <v>6</v>
      </c>
      <c r="H443" s="4">
        <v>2</v>
      </c>
      <c r="I443" s="4" t="str">
        <f t="shared" si="24"/>
        <v>b</v>
      </c>
      <c r="J443" s="4" t="str">
        <f t="shared" si="23"/>
        <v>control</v>
      </c>
      <c r="K443" s="5">
        <v>46.054723382140097</v>
      </c>
      <c r="L443" s="6">
        <v>46.679523752630701</v>
      </c>
      <c r="M443" s="5">
        <v>1.8929095386791901</v>
      </c>
      <c r="N443" s="5">
        <v>248208.431474365</v>
      </c>
      <c r="O443" s="6">
        <v>245544.205051208</v>
      </c>
      <c r="P443" s="14">
        <v>1.5344630674850399</v>
      </c>
      <c r="Q443" s="5">
        <v>0.17547499003971201</v>
      </c>
      <c r="R443" s="6">
        <v>0.14925847329613501</v>
      </c>
      <c r="S443" s="5">
        <v>24.839965677115899</v>
      </c>
      <c r="T443" s="5" t="s">
        <v>224</v>
      </c>
      <c r="U443" s="6" t="s">
        <v>224</v>
      </c>
      <c r="V443" s="14" t="s">
        <v>224</v>
      </c>
      <c r="W443" s="5">
        <v>0.18651414104674699</v>
      </c>
      <c r="X443" s="6">
        <v>0.194679814797174</v>
      </c>
      <c r="Y443" s="14">
        <v>5.93179450874237</v>
      </c>
      <c r="Z443" s="5">
        <v>4.4439756577420199E-2</v>
      </c>
      <c r="AA443" s="6">
        <v>4.64011070597889E-2</v>
      </c>
      <c r="AB443" s="5">
        <v>5.9778066268088601</v>
      </c>
      <c r="AC443" s="5">
        <v>0.37136647615604801</v>
      </c>
      <c r="AD443" s="6">
        <v>0.38573332615831502</v>
      </c>
      <c r="AE443" s="14">
        <v>5.2673162373962299</v>
      </c>
      <c r="AF443" s="5">
        <v>5.6482208225914601</v>
      </c>
      <c r="AG443" s="6">
        <v>5.5837959200822302</v>
      </c>
      <c r="AH443" s="5">
        <v>1.63169593207083</v>
      </c>
      <c r="AI443" s="5">
        <v>0.290597885062997</v>
      </c>
      <c r="AJ443" s="6">
        <v>0.29524330497247298</v>
      </c>
      <c r="AK443" s="14">
        <v>2.22515319678861</v>
      </c>
      <c r="AL443" s="5">
        <v>0.150833473140633</v>
      </c>
      <c r="AM443" s="6">
        <v>0.13595250584722501</v>
      </c>
      <c r="AN443" s="5">
        <v>15.4795718081263</v>
      </c>
      <c r="AO443" s="5">
        <v>0.81960089260097202</v>
      </c>
      <c r="AP443" s="6">
        <v>0.77080309936128499</v>
      </c>
      <c r="AQ443" s="5">
        <v>8.9530648061259992</v>
      </c>
      <c r="AR443" s="5">
        <v>6.16613508983085</v>
      </c>
      <c r="AS443" s="6">
        <v>6.4426794856943603</v>
      </c>
      <c r="AT443" s="5">
        <v>6.0703444288490598</v>
      </c>
      <c r="AU443" s="5">
        <v>10.0659734395015</v>
      </c>
      <c r="AV443" s="17">
        <v>11.309749872297701</v>
      </c>
      <c r="AW443" s="18">
        <v>15.5526472263444</v>
      </c>
      <c r="AX443" s="5">
        <v>563.04896662112901</v>
      </c>
      <c r="AY443" s="6">
        <v>566.60289345116701</v>
      </c>
      <c r="AZ443" s="14">
        <v>0.88704303857466205</v>
      </c>
      <c r="BA443" s="5">
        <v>2.4688450034446698</v>
      </c>
      <c r="BB443" s="6">
        <v>2.5037859356152201</v>
      </c>
      <c r="BC443" s="5">
        <v>1.97356888441015</v>
      </c>
    </row>
    <row r="444" spans="1:55" x14ac:dyDescent="0.25">
      <c r="A444" s="3" t="s">
        <v>314</v>
      </c>
      <c r="B444" s="3" t="s">
        <v>32</v>
      </c>
      <c r="C444" s="4" t="s">
        <v>329</v>
      </c>
      <c r="D444" s="4" t="str">
        <f t="shared" si="22"/>
        <v>A12-20</v>
      </c>
      <c r="E444" s="4" t="str">
        <f>VLOOKUP(D444,'Subject characteristics'!$A$1:$D$53,2,FALSE)</f>
        <v>M</v>
      </c>
      <c r="F444" s="4">
        <f>VLOOKUP(D444,'Subject characteristics'!$A$1:$D$53,3,FALSE)</f>
        <v>23</v>
      </c>
      <c r="G444" s="4">
        <f>VLOOKUP(D444,'Subject characteristics'!$A$1:$D$53,4,FALSE)</f>
        <v>6</v>
      </c>
      <c r="H444" s="4">
        <v>1</v>
      </c>
      <c r="I444" s="4" t="str">
        <f t="shared" si="24"/>
        <v>c</v>
      </c>
      <c r="J444" s="4" t="str">
        <f t="shared" si="23"/>
        <v>control</v>
      </c>
      <c r="K444" s="5">
        <v>62.638017003404897</v>
      </c>
      <c r="L444" s="6">
        <v>61.542481081175602</v>
      </c>
      <c r="M444" s="5">
        <v>2.5174834229382399</v>
      </c>
      <c r="N444" s="5">
        <v>703622.86599390197</v>
      </c>
      <c r="O444" s="6">
        <v>708889.58244189899</v>
      </c>
      <c r="P444" s="14">
        <v>1.05069421450304</v>
      </c>
      <c r="Q444" s="5">
        <v>0.16181346622850301</v>
      </c>
      <c r="R444" s="6">
        <v>0.177744039035034</v>
      </c>
      <c r="S444" s="5">
        <v>12.6750985527719</v>
      </c>
      <c r="T444" s="5" t="s">
        <v>224</v>
      </c>
      <c r="U444" s="6" t="s">
        <v>224</v>
      </c>
      <c r="V444" s="14" t="s">
        <v>224</v>
      </c>
      <c r="W444" s="5">
        <v>0.20482385669881301</v>
      </c>
      <c r="X444" s="6">
        <v>0.204576572358211</v>
      </c>
      <c r="Y444" s="14">
        <v>0.170944729501774</v>
      </c>
      <c r="Z444" s="5">
        <v>4.2396597894275197E-2</v>
      </c>
      <c r="AA444" s="6">
        <v>4.6489944593369303E-2</v>
      </c>
      <c r="AB444" s="5">
        <v>12.4518677490091</v>
      </c>
      <c r="AC444" s="5">
        <v>1.64397735069103</v>
      </c>
      <c r="AD444" s="6">
        <v>1.57774914171092</v>
      </c>
      <c r="AE444" s="14">
        <v>5.9363576170153101</v>
      </c>
      <c r="AF444" s="5">
        <v>5.4029274174388204</v>
      </c>
      <c r="AG444" s="6">
        <v>5.3746262746003097</v>
      </c>
      <c r="AH444" s="5">
        <v>0.74468173204922095</v>
      </c>
      <c r="AI444" s="5">
        <v>0.31364032793358798</v>
      </c>
      <c r="AJ444" s="6">
        <v>0.30918027079052002</v>
      </c>
      <c r="AK444" s="14">
        <v>2.0400633211680499</v>
      </c>
      <c r="AL444" s="5">
        <v>0.124699235084892</v>
      </c>
      <c r="AM444" s="6">
        <v>0.15557026781594999</v>
      </c>
      <c r="AN444" s="5">
        <v>28.063352840902098</v>
      </c>
      <c r="AO444" s="5">
        <v>1.6714983996477599</v>
      </c>
      <c r="AP444" s="6">
        <v>1.62815382987006</v>
      </c>
      <c r="AQ444" s="5">
        <v>3.7649070567084002</v>
      </c>
      <c r="AR444" s="5">
        <v>89.514612057420905</v>
      </c>
      <c r="AS444" s="6">
        <v>88.706032048321205</v>
      </c>
      <c r="AT444" s="5">
        <v>1.28909476472774</v>
      </c>
      <c r="AU444" s="5">
        <v>8.0775275740177097</v>
      </c>
      <c r="AV444" s="17">
        <v>10.6868720499207</v>
      </c>
      <c r="AW444" s="18">
        <v>34.529938502938997</v>
      </c>
      <c r="AX444" s="5">
        <v>619.144842768893</v>
      </c>
      <c r="AY444" s="6">
        <v>623.08795865362697</v>
      </c>
      <c r="AZ444" s="14">
        <v>0.89496320459300505</v>
      </c>
      <c r="BA444" s="5">
        <v>2.7923572467578901</v>
      </c>
      <c r="BB444" s="6">
        <v>2.7357576130218901</v>
      </c>
      <c r="BC444" s="5">
        <v>2.9258428917018202</v>
      </c>
    </row>
    <row r="445" spans="1:55" x14ac:dyDescent="0.25">
      <c r="A445" s="3" t="s">
        <v>314</v>
      </c>
      <c r="B445" s="3" t="s">
        <v>32</v>
      </c>
      <c r="C445" s="4" t="s">
        <v>329</v>
      </c>
      <c r="D445" s="4" t="str">
        <f t="shared" si="22"/>
        <v>A12-20</v>
      </c>
      <c r="E445" s="4" t="str">
        <f>VLOOKUP(D445,'Subject characteristics'!$A$1:$D$53,2,FALSE)</f>
        <v>M</v>
      </c>
      <c r="F445" s="4">
        <f>VLOOKUP(D445,'Subject characteristics'!$A$1:$D$53,3,FALSE)</f>
        <v>23</v>
      </c>
      <c r="G445" s="4">
        <f>VLOOKUP(D445,'Subject characteristics'!$A$1:$D$53,4,FALSE)</f>
        <v>6</v>
      </c>
      <c r="H445" s="4">
        <v>2</v>
      </c>
      <c r="I445" s="4" t="str">
        <f t="shared" si="24"/>
        <v>c</v>
      </c>
      <c r="J445" s="4" t="str">
        <f t="shared" si="23"/>
        <v>control</v>
      </c>
      <c r="K445" s="5">
        <v>60.446945158946399</v>
      </c>
      <c r="L445" s="6">
        <v>61.542481081175602</v>
      </c>
      <c r="M445" s="5">
        <v>2.5174834229382399</v>
      </c>
      <c r="N445" s="5">
        <v>714156.29888989695</v>
      </c>
      <c r="O445" s="6">
        <v>708889.58244189899</v>
      </c>
      <c r="P445" s="14">
        <v>1.05069421450304</v>
      </c>
      <c r="Q445" s="5">
        <v>0.19367461184156501</v>
      </c>
      <c r="R445" s="6">
        <v>0.177744039035034</v>
      </c>
      <c r="S445" s="5">
        <v>12.6750985527719</v>
      </c>
      <c r="T445" s="5">
        <v>2.9420405891109301E-2</v>
      </c>
      <c r="U445" s="6" t="s">
        <v>224</v>
      </c>
      <c r="V445" s="14" t="s">
        <v>224</v>
      </c>
      <c r="W445" s="5">
        <v>0.204329288017609</v>
      </c>
      <c r="X445" s="6">
        <v>0.204576572358211</v>
      </c>
      <c r="Y445" s="14">
        <v>0.170944729501774</v>
      </c>
      <c r="Z445" s="5">
        <v>5.0583291292463403E-2</v>
      </c>
      <c r="AA445" s="6">
        <v>4.6489944593369303E-2</v>
      </c>
      <c r="AB445" s="5">
        <v>12.4518677490091</v>
      </c>
      <c r="AC445" s="5">
        <v>1.5115209327308099</v>
      </c>
      <c r="AD445" s="6">
        <v>1.57774914171092</v>
      </c>
      <c r="AE445" s="14">
        <v>5.9363576170153101</v>
      </c>
      <c r="AF445" s="5">
        <v>5.3463251317618097</v>
      </c>
      <c r="AG445" s="6">
        <v>5.3746262746003097</v>
      </c>
      <c r="AH445" s="5">
        <v>0.74468173204922095</v>
      </c>
      <c r="AI445" s="5">
        <v>0.304720213647453</v>
      </c>
      <c r="AJ445" s="6">
        <v>0.30918027079052002</v>
      </c>
      <c r="AK445" s="14">
        <v>2.0400633211680499</v>
      </c>
      <c r="AL445" s="5">
        <v>0.186441300547009</v>
      </c>
      <c r="AM445" s="6">
        <v>0.15557026781594999</v>
      </c>
      <c r="AN445" s="5">
        <v>28.063352840902098</v>
      </c>
      <c r="AO445" s="5">
        <v>1.58480926009236</v>
      </c>
      <c r="AP445" s="6">
        <v>1.62815382987006</v>
      </c>
      <c r="AQ445" s="5">
        <v>3.7649070567084002</v>
      </c>
      <c r="AR445" s="5">
        <v>87.897452039221406</v>
      </c>
      <c r="AS445" s="6">
        <v>88.706032048321205</v>
      </c>
      <c r="AT445" s="5">
        <v>1.28909476472774</v>
      </c>
      <c r="AU445" s="5">
        <v>13.2962165258238</v>
      </c>
      <c r="AV445" s="17">
        <v>10.6868720499207</v>
      </c>
      <c r="AW445" s="18">
        <v>34.529938502938997</v>
      </c>
      <c r="AX445" s="5">
        <v>627.03107453836105</v>
      </c>
      <c r="AY445" s="6">
        <v>623.08795865362697</v>
      </c>
      <c r="AZ445" s="14">
        <v>0.89496320459300505</v>
      </c>
      <c r="BA445" s="5">
        <v>2.6791579792858999</v>
      </c>
      <c r="BB445" s="6">
        <v>2.7357576130218901</v>
      </c>
      <c r="BC445" s="5">
        <v>2.9258428917018202</v>
      </c>
    </row>
    <row r="446" spans="1:55" x14ac:dyDescent="0.25">
      <c r="A446" s="3" t="s">
        <v>314</v>
      </c>
      <c r="B446" s="3" t="s">
        <v>42</v>
      </c>
      <c r="C446" s="4" t="s">
        <v>334</v>
      </c>
      <c r="D446" s="4" t="str">
        <f t="shared" si="22"/>
        <v>A12-20</v>
      </c>
      <c r="E446" s="4" t="str">
        <f>VLOOKUP(D446,'Subject characteristics'!$A$1:$D$53,2,FALSE)</f>
        <v>M</v>
      </c>
      <c r="F446" s="4">
        <f>VLOOKUP(D446,'Subject characteristics'!$A$1:$D$53,3,FALSE)</f>
        <v>23</v>
      </c>
      <c r="G446" s="4">
        <f>VLOOKUP(D446,'Subject characteristics'!$A$1:$D$53,4,FALSE)</f>
        <v>6</v>
      </c>
      <c r="H446" s="4">
        <v>1</v>
      </c>
      <c r="I446" s="4" t="str">
        <f t="shared" si="24"/>
        <v>d</v>
      </c>
      <c r="J446" s="4" t="str">
        <f t="shared" si="23"/>
        <v>control</v>
      </c>
      <c r="K446" s="5">
        <v>49.995211455401197</v>
      </c>
      <c r="L446" s="6">
        <v>49.533914701475098</v>
      </c>
      <c r="M446" s="5">
        <v>1.31702113514039</v>
      </c>
      <c r="N446" s="5">
        <v>228363.88187452499</v>
      </c>
      <c r="O446" s="6">
        <v>228776.552354271</v>
      </c>
      <c r="P446" s="14">
        <v>0.25509790371532698</v>
      </c>
      <c r="Q446" s="5">
        <v>0.168645555762685</v>
      </c>
      <c r="R446" s="6">
        <v>0.17661125459333399</v>
      </c>
      <c r="S446" s="5">
        <v>6.3785285632120301</v>
      </c>
      <c r="T446" s="5" t="s">
        <v>224</v>
      </c>
      <c r="U446" s="6" t="s">
        <v>224</v>
      </c>
      <c r="V446" s="14" t="s">
        <v>224</v>
      </c>
      <c r="W446" s="5">
        <v>0.27367950089903798</v>
      </c>
      <c r="X446" s="6">
        <v>0.27478804287828501</v>
      </c>
      <c r="Y446" s="14">
        <v>0.57051794724717997</v>
      </c>
      <c r="Z446" s="5">
        <v>4.9045518305333803E-2</v>
      </c>
      <c r="AA446" s="6">
        <v>4.9899873934858403E-2</v>
      </c>
      <c r="AB446" s="5">
        <v>2.4213314044455698</v>
      </c>
      <c r="AC446" s="5">
        <v>0.324437373797968</v>
      </c>
      <c r="AD446" s="6">
        <v>0.33031817798154101</v>
      </c>
      <c r="AE446" s="14">
        <v>2.5177884804553399</v>
      </c>
      <c r="AF446" s="5">
        <v>7.4673969450673496</v>
      </c>
      <c r="AG446" s="6">
        <v>7.3406157927659503</v>
      </c>
      <c r="AH446" s="5">
        <v>2.4425147712351798</v>
      </c>
      <c r="AI446" s="5">
        <v>0.25046922745463102</v>
      </c>
      <c r="AJ446" s="6">
        <v>0.25176949169999802</v>
      </c>
      <c r="AK446" s="14">
        <v>0.73037099056348398</v>
      </c>
      <c r="AL446" s="5">
        <v>0.131230415293832</v>
      </c>
      <c r="AM446" s="6">
        <v>0.127964825189362</v>
      </c>
      <c r="AN446" s="5">
        <v>3.6089931807895699</v>
      </c>
      <c r="AO446" s="5">
        <v>0.69122979915072402</v>
      </c>
      <c r="AP446" s="6">
        <v>0.75958717823456201</v>
      </c>
      <c r="AQ446" s="5">
        <v>12.726904213065801</v>
      </c>
      <c r="AR446" s="5">
        <v>6.5101579146554203</v>
      </c>
      <c r="AS446" s="6">
        <v>6.5287053306400002</v>
      </c>
      <c r="AT446" s="5">
        <v>0.40176429941270903</v>
      </c>
      <c r="AU446" s="5">
        <v>5.5610768460173396</v>
      </c>
      <c r="AV446" s="17">
        <v>9.4286466859205902</v>
      </c>
      <c r="AW446" s="18">
        <v>58.0101249226338</v>
      </c>
      <c r="AX446" s="5">
        <v>598.62793985377095</v>
      </c>
      <c r="AY446" s="6">
        <v>598.51091905502403</v>
      </c>
      <c r="AZ446" s="14">
        <v>2.7650690304792301E-2</v>
      </c>
      <c r="BA446" s="5">
        <v>2.6329588285072298</v>
      </c>
      <c r="BB446" s="6">
        <v>2.6503937969207101</v>
      </c>
      <c r="BC446" s="5">
        <v>0.93030585939848698</v>
      </c>
    </row>
    <row r="447" spans="1:55" x14ac:dyDescent="0.25">
      <c r="A447" s="3" t="s">
        <v>314</v>
      </c>
      <c r="B447" s="3" t="s">
        <v>42</v>
      </c>
      <c r="C447" s="4" t="s">
        <v>334</v>
      </c>
      <c r="D447" s="4" t="str">
        <f t="shared" si="22"/>
        <v>A12-20</v>
      </c>
      <c r="E447" s="4" t="str">
        <f>VLOOKUP(D447,'Subject characteristics'!$A$1:$D$53,2,FALSE)</f>
        <v>M</v>
      </c>
      <c r="F447" s="4">
        <f>VLOOKUP(D447,'Subject characteristics'!$A$1:$D$53,3,FALSE)</f>
        <v>23</v>
      </c>
      <c r="G447" s="4">
        <f>VLOOKUP(D447,'Subject characteristics'!$A$1:$D$53,4,FALSE)</f>
        <v>6</v>
      </c>
      <c r="H447" s="4">
        <v>2</v>
      </c>
      <c r="I447" s="4" t="str">
        <f t="shared" si="24"/>
        <v>d</v>
      </c>
      <c r="J447" s="4" t="str">
        <f t="shared" si="23"/>
        <v>control</v>
      </c>
      <c r="K447" s="5">
        <v>49.072617947549098</v>
      </c>
      <c r="L447" s="6">
        <v>49.533914701475098</v>
      </c>
      <c r="M447" s="5">
        <v>1.31702113514039</v>
      </c>
      <c r="N447" s="5">
        <v>229189.22283401701</v>
      </c>
      <c r="O447" s="6">
        <v>228776.552354271</v>
      </c>
      <c r="P447" s="14">
        <v>0.25509790371532698</v>
      </c>
      <c r="Q447" s="5">
        <v>0.184576953423983</v>
      </c>
      <c r="R447" s="6">
        <v>0.17661125459333399</v>
      </c>
      <c r="S447" s="5">
        <v>6.3785285632120301</v>
      </c>
      <c r="T447" s="5" t="s">
        <v>224</v>
      </c>
      <c r="U447" s="6" t="s">
        <v>224</v>
      </c>
      <c r="V447" s="14" t="s">
        <v>224</v>
      </c>
      <c r="W447" s="5">
        <v>0.27589658485753099</v>
      </c>
      <c r="X447" s="6">
        <v>0.27478804287828501</v>
      </c>
      <c r="Y447" s="14">
        <v>0.57051794724717997</v>
      </c>
      <c r="Z447" s="5">
        <v>5.0754229564382997E-2</v>
      </c>
      <c r="AA447" s="6">
        <v>4.9899873934858403E-2</v>
      </c>
      <c r="AB447" s="5">
        <v>2.4213314044455698</v>
      </c>
      <c r="AC447" s="5">
        <v>0.33619898216511401</v>
      </c>
      <c r="AD447" s="6">
        <v>0.33031817798154101</v>
      </c>
      <c r="AE447" s="14">
        <v>2.5177884804553399</v>
      </c>
      <c r="AF447" s="5">
        <v>7.2138346404645501</v>
      </c>
      <c r="AG447" s="6">
        <v>7.3406157927659503</v>
      </c>
      <c r="AH447" s="5">
        <v>2.4425147712351798</v>
      </c>
      <c r="AI447" s="5">
        <v>0.25306975594536402</v>
      </c>
      <c r="AJ447" s="6">
        <v>0.25176949169999802</v>
      </c>
      <c r="AK447" s="14">
        <v>0.73037099056348398</v>
      </c>
      <c r="AL447" s="5">
        <v>0.124699235084892</v>
      </c>
      <c r="AM447" s="6">
        <v>0.127964825189362</v>
      </c>
      <c r="AN447" s="5">
        <v>3.6089931807895699</v>
      </c>
      <c r="AO447" s="5">
        <v>0.827944557318399</v>
      </c>
      <c r="AP447" s="6">
        <v>0.75958717823456201</v>
      </c>
      <c r="AQ447" s="5">
        <v>12.726904213065801</v>
      </c>
      <c r="AR447" s="5">
        <v>6.5472527466245802</v>
      </c>
      <c r="AS447" s="6">
        <v>6.5287053306400002</v>
      </c>
      <c r="AT447" s="5">
        <v>0.40176429941270903</v>
      </c>
      <c r="AU447" s="5">
        <v>13.2962165258238</v>
      </c>
      <c r="AV447" s="17">
        <v>9.4286466859205902</v>
      </c>
      <c r="AW447" s="18">
        <v>58.0101249226338</v>
      </c>
      <c r="AX447" s="5">
        <v>598.393898256277</v>
      </c>
      <c r="AY447" s="6">
        <v>598.51091905502403</v>
      </c>
      <c r="AZ447" s="14">
        <v>2.7650690304792301E-2</v>
      </c>
      <c r="BA447" s="5">
        <v>2.6678287653341899</v>
      </c>
      <c r="BB447" s="6">
        <v>2.6503937969207101</v>
      </c>
      <c r="BC447" s="5">
        <v>0.93030585939848698</v>
      </c>
    </row>
    <row r="448" spans="1:55" x14ac:dyDescent="0.25">
      <c r="A448" s="3" t="s">
        <v>314</v>
      </c>
      <c r="B448" s="3" t="s">
        <v>52</v>
      </c>
      <c r="C448" s="4" t="s">
        <v>339</v>
      </c>
      <c r="D448" s="4" t="str">
        <f t="shared" si="22"/>
        <v>A12-20</v>
      </c>
      <c r="E448" s="4" t="str">
        <f>VLOOKUP(D448,'Subject characteristics'!$A$1:$D$53,2,FALSE)</f>
        <v>M</v>
      </c>
      <c r="F448" s="4">
        <f>VLOOKUP(D448,'Subject characteristics'!$A$1:$D$53,3,FALSE)</f>
        <v>23</v>
      </c>
      <c r="G448" s="4">
        <f>VLOOKUP(D448,'Subject characteristics'!$A$1:$D$53,4,FALSE)</f>
        <v>6</v>
      </c>
      <c r="H448" s="4">
        <v>1</v>
      </c>
      <c r="I448" s="4" t="str">
        <f t="shared" si="24"/>
        <v>e</v>
      </c>
      <c r="J448" s="4" t="str">
        <f t="shared" si="23"/>
        <v>control</v>
      </c>
      <c r="K448" s="5">
        <v>64.723658815865306</v>
      </c>
      <c r="L448" s="6">
        <v>64.341741496006193</v>
      </c>
      <c r="M448" s="5">
        <v>0.83944363471026995</v>
      </c>
      <c r="N448" s="5">
        <v>5695828.4592170399</v>
      </c>
      <c r="O448" s="6">
        <v>5778999.2889107903</v>
      </c>
      <c r="P448" s="14">
        <v>2.0353232361945999</v>
      </c>
      <c r="Q448" s="5">
        <v>0.14358067407502501</v>
      </c>
      <c r="R448" s="6">
        <v>0.135594728563047</v>
      </c>
      <c r="S448" s="5">
        <v>8.3291087869691403</v>
      </c>
      <c r="T448" s="5" t="s">
        <v>224</v>
      </c>
      <c r="U448" s="6" t="s">
        <v>224</v>
      </c>
      <c r="V448" s="14" t="s">
        <v>224</v>
      </c>
      <c r="W448" s="5">
        <v>0.23076782935600901</v>
      </c>
      <c r="X448" s="6">
        <v>0.235951212156674</v>
      </c>
      <c r="Y448" s="14">
        <v>3.1067482928646299</v>
      </c>
      <c r="Z448" s="5">
        <v>5.0925182582430298E-2</v>
      </c>
      <c r="AA448" s="6">
        <v>5.5379583637110798E-2</v>
      </c>
      <c r="AB448" s="5">
        <v>11.375084408465399</v>
      </c>
      <c r="AC448" s="5">
        <v>4.5303461447303599</v>
      </c>
      <c r="AD448" s="6">
        <v>4.59957938380869</v>
      </c>
      <c r="AE448" s="14">
        <v>2.1286856362616899</v>
      </c>
      <c r="AF448" s="5">
        <v>6.06824586448377</v>
      </c>
      <c r="AG448" s="6">
        <v>6.0393972538561798</v>
      </c>
      <c r="AH448" s="5">
        <v>0.67553258529403803</v>
      </c>
      <c r="AI448" s="5">
        <v>4.9899698987363701</v>
      </c>
      <c r="AJ448" s="6">
        <v>4.9954051225685099</v>
      </c>
      <c r="AK448" s="14">
        <v>0.153872750444704</v>
      </c>
      <c r="AL448" s="5">
        <v>0.14720225576802901</v>
      </c>
      <c r="AM448" s="6">
        <v>0.15192329472403099</v>
      </c>
      <c r="AN448" s="5">
        <v>4.3946896571707601</v>
      </c>
      <c r="AO448" s="5">
        <v>0.73318371860257003</v>
      </c>
      <c r="AP448" s="6">
        <v>0.76247423336238795</v>
      </c>
      <c r="AQ448" s="5">
        <v>5.4327138426113804</v>
      </c>
      <c r="AR448" s="5">
        <v>180.25337213806</v>
      </c>
      <c r="AS448" s="6">
        <v>182.14902999525401</v>
      </c>
      <c r="AT448" s="5">
        <v>1.4717975996532</v>
      </c>
      <c r="AU448" s="5">
        <v>12.5535263050939</v>
      </c>
      <c r="AV448" s="17">
        <v>12.924871415458799</v>
      </c>
      <c r="AW448" s="18">
        <v>4.0631838764054002</v>
      </c>
      <c r="AX448" s="5">
        <v>747.563408044776</v>
      </c>
      <c r="AY448" s="6">
        <v>737.17340437908899</v>
      </c>
      <c r="AZ448" s="14">
        <v>1.9932466377428899</v>
      </c>
      <c r="BA448" s="5">
        <v>3.5089069766608501</v>
      </c>
      <c r="BB448" s="6">
        <v>3.5395358586051602</v>
      </c>
      <c r="BC448" s="5">
        <v>1.223770064108</v>
      </c>
    </row>
    <row r="449" spans="1:55" x14ac:dyDescent="0.25">
      <c r="A449" s="3" t="s">
        <v>314</v>
      </c>
      <c r="B449" s="3" t="s">
        <v>52</v>
      </c>
      <c r="C449" s="4" t="s">
        <v>339</v>
      </c>
      <c r="D449" s="4" t="str">
        <f t="shared" si="22"/>
        <v>A12-20</v>
      </c>
      <c r="E449" s="4" t="str">
        <f>VLOOKUP(D449,'Subject characteristics'!$A$1:$D$53,2,FALSE)</f>
        <v>M</v>
      </c>
      <c r="F449" s="4">
        <f>VLOOKUP(D449,'Subject characteristics'!$A$1:$D$53,3,FALSE)</f>
        <v>23</v>
      </c>
      <c r="G449" s="4">
        <f>VLOOKUP(D449,'Subject characteristics'!$A$1:$D$53,4,FALSE)</f>
        <v>6</v>
      </c>
      <c r="H449" s="4">
        <v>2</v>
      </c>
      <c r="I449" s="4" t="str">
        <f t="shared" si="24"/>
        <v>e</v>
      </c>
      <c r="J449" s="4" t="str">
        <f t="shared" si="23"/>
        <v>control</v>
      </c>
      <c r="K449" s="5">
        <v>63.959824176147002</v>
      </c>
      <c r="L449" s="6">
        <v>64.341741496006193</v>
      </c>
      <c r="M449" s="5">
        <v>0.83944363471026995</v>
      </c>
      <c r="N449" s="5">
        <v>5862170.1186045399</v>
      </c>
      <c r="O449" s="6">
        <v>5778999.2889107903</v>
      </c>
      <c r="P449" s="14">
        <v>2.0353232361945999</v>
      </c>
      <c r="Q449" s="5">
        <v>0.12760878305106901</v>
      </c>
      <c r="R449" s="6">
        <v>0.135594728563047</v>
      </c>
      <c r="S449" s="5">
        <v>8.3291087869691403</v>
      </c>
      <c r="T449" s="5" t="s">
        <v>224</v>
      </c>
      <c r="U449" s="6" t="s">
        <v>224</v>
      </c>
      <c r="V449" s="14" t="s">
        <v>224</v>
      </c>
      <c r="W449" s="5">
        <v>0.24113459495733799</v>
      </c>
      <c r="X449" s="6">
        <v>0.235951212156674</v>
      </c>
      <c r="Y449" s="14">
        <v>3.1067482928646299</v>
      </c>
      <c r="Z449" s="5">
        <v>5.98339846917912E-2</v>
      </c>
      <c r="AA449" s="6">
        <v>5.5379583637110798E-2</v>
      </c>
      <c r="AB449" s="5">
        <v>11.375084408465399</v>
      </c>
      <c r="AC449" s="5">
        <v>4.6688126228870104</v>
      </c>
      <c r="AD449" s="6">
        <v>4.59957938380869</v>
      </c>
      <c r="AE449" s="14">
        <v>2.1286856362616899</v>
      </c>
      <c r="AF449" s="5">
        <v>6.0105486432286002</v>
      </c>
      <c r="AG449" s="6">
        <v>6.0393972538561798</v>
      </c>
      <c r="AH449" s="5">
        <v>0.67553258529403803</v>
      </c>
      <c r="AI449" s="5">
        <v>5.0008403464006497</v>
      </c>
      <c r="AJ449" s="6">
        <v>4.9954051225685099</v>
      </c>
      <c r="AK449" s="14">
        <v>0.153872750444704</v>
      </c>
      <c r="AL449" s="5">
        <v>0.156644333680033</v>
      </c>
      <c r="AM449" s="6">
        <v>0.15192329472403099</v>
      </c>
      <c r="AN449" s="5">
        <v>4.3946896571707601</v>
      </c>
      <c r="AO449" s="5">
        <v>0.79176474812220499</v>
      </c>
      <c r="AP449" s="6">
        <v>0.76247423336238795</v>
      </c>
      <c r="AQ449" s="5">
        <v>5.4327138426113804</v>
      </c>
      <c r="AR449" s="5">
        <v>184.044687852447</v>
      </c>
      <c r="AS449" s="6">
        <v>182.14902999525401</v>
      </c>
      <c r="AT449" s="5">
        <v>1.4717975996532</v>
      </c>
      <c r="AU449" s="5">
        <v>13.2962165258238</v>
      </c>
      <c r="AV449" s="17">
        <v>12.924871415458799</v>
      </c>
      <c r="AW449" s="18">
        <v>4.0631838764054002</v>
      </c>
      <c r="AX449" s="5">
        <v>726.78340071340199</v>
      </c>
      <c r="AY449" s="6">
        <v>737.17340437908899</v>
      </c>
      <c r="AZ449" s="14">
        <v>1.9932466377428899</v>
      </c>
      <c r="BA449" s="5">
        <v>3.5701647405494801</v>
      </c>
      <c r="BB449" s="6">
        <v>3.5395358586051602</v>
      </c>
      <c r="BC449" s="5">
        <v>1.223770064108</v>
      </c>
    </row>
    <row r="450" spans="1:55" x14ac:dyDescent="0.25">
      <c r="A450" s="3" t="s">
        <v>314</v>
      </c>
      <c r="B450" s="3" t="s">
        <v>62</v>
      </c>
      <c r="C450" s="4" t="s">
        <v>344</v>
      </c>
      <c r="D450" s="4" t="str">
        <f t="shared" ref="D450:D513" si="25">LEFT(C450,LEN(C450)-1)</f>
        <v>A12-20</v>
      </c>
      <c r="E450" s="4" t="str">
        <f>VLOOKUP(D450,'Subject characteristics'!$A$1:$D$53,2,FALSE)</f>
        <v>M</v>
      </c>
      <c r="F450" s="4">
        <f>VLOOKUP(D450,'Subject characteristics'!$A$1:$D$53,3,FALSE)</f>
        <v>23</v>
      </c>
      <c r="G450" s="4">
        <f>VLOOKUP(D450,'Subject characteristics'!$A$1:$D$53,4,FALSE)</f>
        <v>6</v>
      </c>
      <c r="H450" s="4">
        <v>1</v>
      </c>
      <c r="I450" s="4" t="str">
        <f t="shared" si="24"/>
        <v>f</v>
      </c>
      <c r="J450" s="4" t="str">
        <f t="shared" ref="J450:J513" si="26">IF(LEFT(C450,3) = "A11", "case","control")</f>
        <v>control</v>
      </c>
      <c r="K450" s="5">
        <v>69.072027387252305</v>
      </c>
      <c r="L450" s="6">
        <v>69.223983540213496</v>
      </c>
      <c r="M450" s="5">
        <v>0.31043930356721999</v>
      </c>
      <c r="N450" s="5">
        <v>283959.05387722899</v>
      </c>
      <c r="O450" s="6">
        <v>284561.277257938</v>
      </c>
      <c r="P450" s="14">
        <v>0.29929317185493398</v>
      </c>
      <c r="Q450" s="5">
        <v>0.152699683411678</v>
      </c>
      <c r="R450" s="6">
        <v>0.150420267857275</v>
      </c>
      <c r="S450" s="5">
        <v>2.1430492294957699</v>
      </c>
      <c r="T450" s="5" t="s">
        <v>224</v>
      </c>
      <c r="U450" s="6" t="s">
        <v>224</v>
      </c>
      <c r="V450" s="14" t="s">
        <v>224</v>
      </c>
      <c r="W450" s="5">
        <v>0.246069109807003</v>
      </c>
      <c r="X450" s="6">
        <v>0.24643914297497799</v>
      </c>
      <c r="Y450" s="14">
        <v>0.21234691792881699</v>
      </c>
      <c r="Z450" s="5">
        <v>6.0864217911965598E-2</v>
      </c>
      <c r="AA450" s="6">
        <v>5.9233799649127498E-2</v>
      </c>
      <c r="AB450" s="5">
        <v>3.8926417574166701</v>
      </c>
      <c r="AC450" s="5">
        <v>9.0093528738824595</v>
      </c>
      <c r="AD450" s="6">
        <v>8.8239190761475204</v>
      </c>
      <c r="AE450" s="14">
        <v>2.9719559916180698</v>
      </c>
      <c r="AF450" s="5">
        <v>7.5828561372111096</v>
      </c>
      <c r="AG450" s="6">
        <v>7.58042821088618</v>
      </c>
      <c r="AH450" s="5">
        <v>4.5295677785494898E-2</v>
      </c>
      <c r="AI450" s="5">
        <v>0.63990188252063596</v>
      </c>
      <c r="AJ450" s="6">
        <v>0.64697565516047595</v>
      </c>
      <c r="AK450" s="14">
        <v>1.5462444567446101</v>
      </c>
      <c r="AL450" s="5">
        <v>0.15446513135054399</v>
      </c>
      <c r="AM450" s="6">
        <v>0.154101948140457</v>
      </c>
      <c r="AN450" s="5">
        <v>0.33329794173920702</v>
      </c>
      <c r="AO450" s="5">
        <v>0.83628497317551498</v>
      </c>
      <c r="AP450" s="6">
        <v>0.89312360191349405</v>
      </c>
      <c r="AQ450" s="5">
        <v>9.00009354312472</v>
      </c>
      <c r="AR450" s="5">
        <v>107.199196364985</v>
      </c>
      <c r="AS450" s="6">
        <v>107.620812654383</v>
      </c>
      <c r="AT450" s="5">
        <v>0.55403361104375504</v>
      </c>
      <c r="AU450" s="5">
        <v>11.772749916522599</v>
      </c>
      <c r="AV450" s="17">
        <v>8.6669133812700103</v>
      </c>
      <c r="AW450" s="18">
        <v>50.679128282975299</v>
      </c>
      <c r="AX450" s="5">
        <v>595.81808764469201</v>
      </c>
      <c r="AY450" s="6">
        <v>596.28656057420994</v>
      </c>
      <c r="AZ450" s="14">
        <v>0.111107781783865</v>
      </c>
      <c r="BA450" s="5">
        <v>2.7070380003718202</v>
      </c>
      <c r="BB450" s="6">
        <v>2.7009398799970099</v>
      </c>
      <c r="BC450" s="5">
        <v>0.31929790821729698</v>
      </c>
    </row>
    <row r="451" spans="1:55" x14ac:dyDescent="0.25">
      <c r="A451" s="3" t="s">
        <v>314</v>
      </c>
      <c r="B451" s="3" t="s">
        <v>62</v>
      </c>
      <c r="C451" s="4" t="s">
        <v>344</v>
      </c>
      <c r="D451" s="4" t="str">
        <f t="shared" si="25"/>
        <v>A12-20</v>
      </c>
      <c r="E451" s="4" t="str">
        <f>VLOOKUP(D451,'Subject characteristics'!$A$1:$D$53,2,FALSE)</f>
        <v>M</v>
      </c>
      <c r="F451" s="4">
        <f>VLOOKUP(D451,'Subject characteristics'!$A$1:$D$53,3,FALSE)</f>
        <v>23</v>
      </c>
      <c r="G451" s="4">
        <f>VLOOKUP(D451,'Subject characteristics'!$A$1:$D$53,4,FALSE)</f>
        <v>6</v>
      </c>
      <c r="H451" s="4">
        <v>2</v>
      </c>
      <c r="I451" s="4" t="str">
        <f t="shared" si="24"/>
        <v>f</v>
      </c>
      <c r="J451" s="4" t="str">
        <f t="shared" si="26"/>
        <v>control</v>
      </c>
      <c r="K451" s="5">
        <v>69.375939693174701</v>
      </c>
      <c r="L451" s="6">
        <v>69.223983540213496</v>
      </c>
      <c r="M451" s="5">
        <v>0.31043930356721999</v>
      </c>
      <c r="N451" s="5">
        <v>285163.50063864602</v>
      </c>
      <c r="O451" s="6">
        <v>284561.277257938</v>
      </c>
      <c r="P451" s="14">
        <v>0.29929317185493398</v>
      </c>
      <c r="Q451" s="5">
        <v>0.14814085230287299</v>
      </c>
      <c r="R451" s="6">
        <v>0.150420267857275</v>
      </c>
      <c r="S451" s="5">
        <v>2.1430492294957699</v>
      </c>
      <c r="T451" s="5" t="s">
        <v>224</v>
      </c>
      <c r="U451" s="6" t="s">
        <v>224</v>
      </c>
      <c r="V451" s="14" t="s">
        <v>224</v>
      </c>
      <c r="W451" s="5">
        <v>0.246809176142953</v>
      </c>
      <c r="X451" s="6">
        <v>0.24643914297497799</v>
      </c>
      <c r="Y451" s="14">
        <v>0.21234691792881699</v>
      </c>
      <c r="Z451" s="5">
        <v>5.7603381386289301E-2</v>
      </c>
      <c r="AA451" s="6">
        <v>5.9233799649127498E-2</v>
      </c>
      <c r="AB451" s="5">
        <v>3.8926417574166701</v>
      </c>
      <c r="AC451" s="5">
        <v>8.6384852784125794</v>
      </c>
      <c r="AD451" s="6">
        <v>8.8239190761475204</v>
      </c>
      <c r="AE451" s="14">
        <v>2.9719559916180698</v>
      </c>
      <c r="AF451" s="5">
        <v>7.5780002845612504</v>
      </c>
      <c r="AG451" s="6">
        <v>7.58042821088618</v>
      </c>
      <c r="AH451" s="5">
        <v>4.5295677785494898E-2</v>
      </c>
      <c r="AI451" s="5">
        <v>0.65404942780031605</v>
      </c>
      <c r="AJ451" s="6">
        <v>0.64697565516047595</v>
      </c>
      <c r="AK451" s="14">
        <v>1.5462444567446101</v>
      </c>
      <c r="AL451" s="5">
        <v>0.153738764930369</v>
      </c>
      <c r="AM451" s="6">
        <v>0.154101948140457</v>
      </c>
      <c r="AN451" s="5">
        <v>0.33329794173920702</v>
      </c>
      <c r="AO451" s="5">
        <v>0.949962230651474</v>
      </c>
      <c r="AP451" s="6">
        <v>0.89312360191349405</v>
      </c>
      <c r="AQ451" s="5">
        <v>9.00009354312472</v>
      </c>
      <c r="AR451" s="5">
        <v>108.04242894378</v>
      </c>
      <c r="AS451" s="6">
        <v>107.620812654383</v>
      </c>
      <c r="AT451" s="5">
        <v>0.55403361104375504</v>
      </c>
      <c r="AU451" s="5">
        <v>5.5610768460173396</v>
      </c>
      <c r="AV451" s="17">
        <v>8.6669133812700103</v>
      </c>
      <c r="AW451" s="18">
        <v>50.679128282975299</v>
      </c>
      <c r="AX451" s="5">
        <v>596.75503350372799</v>
      </c>
      <c r="AY451" s="6">
        <v>596.28656057420994</v>
      </c>
      <c r="AZ451" s="14">
        <v>0.111107781783865</v>
      </c>
      <c r="BA451" s="5">
        <v>2.6948417596222001</v>
      </c>
      <c r="BB451" s="6">
        <v>2.7009398799970099</v>
      </c>
      <c r="BC451" s="5">
        <v>0.31929790821729698</v>
      </c>
    </row>
    <row r="452" spans="1:55" x14ac:dyDescent="0.25">
      <c r="A452" s="3" t="s">
        <v>275</v>
      </c>
      <c r="B452" s="3" t="s">
        <v>12</v>
      </c>
      <c r="C452" s="4" t="s">
        <v>280</v>
      </c>
      <c r="D452" s="4" t="str">
        <f t="shared" si="25"/>
        <v>A12-21</v>
      </c>
      <c r="E452" s="4" t="str">
        <f>VLOOKUP(D452,'Subject characteristics'!$A$1:$D$53,2,FALSE)</f>
        <v>M</v>
      </c>
      <c r="F452" s="4">
        <f>VLOOKUP(D452,'Subject characteristics'!$A$1:$D$53,3,FALSE)</f>
        <v>63</v>
      </c>
      <c r="G452" s="4">
        <f>VLOOKUP(D452,'Subject characteristics'!$A$1:$D$53,4,FALSE)</f>
        <v>21</v>
      </c>
      <c r="H452" s="4">
        <v>1</v>
      </c>
      <c r="I452" s="4" t="str">
        <f t="shared" si="24"/>
        <v>a</v>
      </c>
      <c r="J452" s="4" t="str">
        <f t="shared" si="26"/>
        <v>control</v>
      </c>
      <c r="K452" s="5">
        <v>63.878030106145196</v>
      </c>
      <c r="L452" s="6">
        <v>65.434279975734796</v>
      </c>
      <c r="M452" s="5">
        <v>3.3634811490720402</v>
      </c>
      <c r="N452" s="5">
        <v>8535528.6800033506</v>
      </c>
      <c r="O452" s="6">
        <v>8493883.6324160695</v>
      </c>
      <c r="P452" s="14">
        <v>0.69338118642034197</v>
      </c>
      <c r="Q452" s="5" t="s">
        <v>224</v>
      </c>
      <c r="R452" s="6" t="s">
        <v>224</v>
      </c>
      <c r="S452" s="5" t="s">
        <v>224</v>
      </c>
      <c r="T452" s="5" t="s">
        <v>224</v>
      </c>
      <c r="U452" s="6" t="s">
        <v>224</v>
      </c>
      <c r="V452" s="14" t="s">
        <v>224</v>
      </c>
      <c r="W452" s="5">
        <v>0.18381482160061499</v>
      </c>
      <c r="X452" s="6">
        <v>0.186473879058105</v>
      </c>
      <c r="Y452" s="14">
        <v>2.0166229921882701</v>
      </c>
      <c r="Z452" s="5">
        <v>5.4311244898364003E-2</v>
      </c>
      <c r="AA452" s="6">
        <v>5.9753849484389499E-2</v>
      </c>
      <c r="AB452" s="5">
        <v>12.881187214895901</v>
      </c>
      <c r="AC452" s="5">
        <v>1.0186722837956701</v>
      </c>
      <c r="AD452" s="6">
        <v>1.06063432938785</v>
      </c>
      <c r="AE452" s="14">
        <v>5.5950757331825303</v>
      </c>
      <c r="AF452" s="5">
        <v>6.36774148519034</v>
      </c>
      <c r="AG452" s="6">
        <v>6.4742353307861098</v>
      </c>
      <c r="AH452" s="5">
        <v>2.3262212918743699</v>
      </c>
      <c r="AI452" s="5">
        <v>0.99601674463229695</v>
      </c>
      <c r="AJ452" s="6">
        <v>0.99094224022425703</v>
      </c>
      <c r="AK452" s="14">
        <v>0.72420295198513596</v>
      </c>
      <c r="AL452" s="5">
        <v>0.23642762185275301</v>
      </c>
      <c r="AM452" s="6">
        <v>0.23176594873063799</v>
      </c>
      <c r="AN452" s="5">
        <v>2.8445081724698902</v>
      </c>
      <c r="AO452" s="5">
        <v>1.1800484383184799</v>
      </c>
      <c r="AP452" s="6">
        <v>1.2149922983599</v>
      </c>
      <c r="AQ452" s="5">
        <v>4.0673575346076598</v>
      </c>
      <c r="AR452" s="5">
        <v>75.023476918274298</v>
      </c>
      <c r="AS452" s="6">
        <v>77.476337798779198</v>
      </c>
      <c r="AT452" s="5">
        <v>4.47732717159895</v>
      </c>
      <c r="AU452" s="5">
        <v>8.0635197313258704</v>
      </c>
      <c r="AV452" s="17">
        <v>10.3331393149448</v>
      </c>
      <c r="AW452" s="18">
        <v>31.062455452810202</v>
      </c>
      <c r="AX452" s="5">
        <v>470.22624021182298</v>
      </c>
      <c r="AY452" s="6">
        <v>469.43884822065002</v>
      </c>
      <c r="AZ452" s="14">
        <v>0.23720670690999199</v>
      </c>
      <c r="BA452" s="5">
        <v>2.0276193630255701</v>
      </c>
      <c r="BB452" s="6">
        <v>2.0082842675600099</v>
      </c>
      <c r="BC452" s="5">
        <v>1.36155795665359</v>
      </c>
    </row>
    <row r="453" spans="1:55" x14ac:dyDescent="0.25">
      <c r="A453" s="3" t="s">
        <v>275</v>
      </c>
      <c r="B453" s="3" t="s">
        <v>12</v>
      </c>
      <c r="C453" s="4" t="s">
        <v>280</v>
      </c>
      <c r="D453" s="4" t="str">
        <f t="shared" si="25"/>
        <v>A12-21</v>
      </c>
      <c r="E453" s="4" t="str">
        <f>VLOOKUP(D453,'Subject characteristics'!$A$1:$D$53,2,FALSE)</f>
        <v>M</v>
      </c>
      <c r="F453" s="4">
        <f>VLOOKUP(D453,'Subject characteristics'!$A$1:$D$53,3,FALSE)</f>
        <v>63</v>
      </c>
      <c r="G453" s="4">
        <f>VLOOKUP(D453,'Subject characteristics'!$A$1:$D$53,4,FALSE)</f>
        <v>21</v>
      </c>
      <c r="H453" s="4">
        <v>2</v>
      </c>
      <c r="I453" s="4" t="str">
        <f t="shared" si="24"/>
        <v>a</v>
      </c>
      <c r="J453" s="4" t="str">
        <f t="shared" si="26"/>
        <v>control</v>
      </c>
      <c r="K453" s="5">
        <v>66.990529845324303</v>
      </c>
      <c r="L453" s="6">
        <v>65.434279975734796</v>
      </c>
      <c r="M453" s="5">
        <v>3.3634811490720402</v>
      </c>
      <c r="N453" s="5">
        <v>8452238.5848287791</v>
      </c>
      <c r="O453" s="6">
        <v>8493883.6324160695</v>
      </c>
      <c r="P453" s="14">
        <v>0.69338118642034197</v>
      </c>
      <c r="Q453" s="5">
        <v>4.2121248338500401E-2</v>
      </c>
      <c r="R453" s="6" t="s">
        <v>224</v>
      </c>
      <c r="S453" s="5" t="s">
        <v>224</v>
      </c>
      <c r="T453" s="5" t="s">
        <v>224</v>
      </c>
      <c r="U453" s="6" t="s">
        <v>224</v>
      </c>
      <c r="V453" s="14" t="s">
        <v>224</v>
      </c>
      <c r="W453" s="5">
        <v>0.18913293651559501</v>
      </c>
      <c r="X453" s="6">
        <v>0.186473879058105</v>
      </c>
      <c r="Y453" s="14">
        <v>2.0166229921882701</v>
      </c>
      <c r="Z453" s="5">
        <v>6.5196454070415105E-2</v>
      </c>
      <c r="AA453" s="6">
        <v>5.9753849484389499E-2</v>
      </c>
      <c r="AB453" s="5">
        <v>12.881187214895901</v>
      </c>
      <c r="AC453" s="5">
        <v>1.10259637498004</v>
      </c>
      <c r="AD453" s="6">
        <v>1.06063432938785</v>
      </c>
      <c r="AE453" s="14">
        <v>5.5950757331825303</v>
      </c>
      <c r="AF453" s="5">
        <v>6.5807291763818698</v>
      </c>
      <c r="AG453" s="6">
        <v>6.4742353307861098</v>
      </c>
      <c r="AH453" s="5">
        <v>2.3262212918743699</v>
      </c>
      <c r="AI453" s="5">
        <v>0.98586773581621701</v>
      </c>
      <c r="AJ453" s="6">
        <v>0.99094224022425703</v>
      </c>
      <c r="AK453" s="14">
        <v>0.72420295198513596</v>
      </c>
      <c r="AL453" s="5">
        <v>0.227104275608523</v>
      </c>
      <c r="AM453" s="6">
        <v>0.23176594873063799</v>
      </c>
      <c r="AN453" s="5">
        <v>2.8445081724698902</v>
      </c>
      <c r="AO453" s="5">
        <v>1.24993615840132</v>
      </c>
      <c r="AP453" s="6">
        <v>1.2149922983599</v>
      </c>
      <c r="AQ453" s="5">
        <v>4.0673575346076598</v>
      </c>
      <c r="AR453" s="5">
        <v>79.929198679284198</v>
      </c>
      <c r="AS453" s="6">
        <v>77.476337798779198</v>
      </c>
      <c r="AT453" s="5">
        <v>4.47732717159895</v>
      </c>
      <c r="AU453" s="5">
        <v>12.602758898563801</v>
      </c>
      <c r="AV453" s="17">
        <v>10.3331393149448</v>
      </c>
      <c r="AW453" s="18">
        <v>31.062455452810202</v>
      </c>
      <c r="AX453" s="5">
        <v>468.65145622947801</v>
      </c>
      <c r="AY453" s="6">
        <v>469.43884822065002</v>
      </c>
      <c r="AZ453" s="14">
        <v>0.23720670690999199</v>
      </c>
      <c r="BA453" s="5">
        <v>1.9889491720944401</v>
      </c>
      <c r="BB453" s="6">
        <v>2.0082842675600099</v>
      </c>
      <c r="BC453" s="5">
        <v>1.36155795665359</v>
      </c>
    </row>
    <row r="454" spans="1:55" x14ac:dyDescent="0.25">
      <c r="A454" s="3" t="s">
        <v>275</v>
      </c>
      <c r="B454" s="3" t="s">
        <v>22</v>
      </c>
      <c r="C454" s="4" t="s">
        <v>285</v>
      </c>
      <c r="D454" s="4" t="str">
        <f t="shared" si="25"/>
        <v>A12-21</v>
      </c>
      <c r="E454" s="4" t="str">
        <f>VLOOKUP(D454,'Subject characteristics'!$A$1:$D$53,2,FALSE)</f>
        <v>M</v>
      </c>
      <c r="F454" s="4">
        <f>VLOOKUP(D454,'Subject characteristics'!$A$1:$D$53,3,FALSE)</f>
        <v>63</v>
      </c>
      <c r="G454" s="4">
        <f>VLOOKUP(D454,'Subject characteristics'!$A$1:$D$53,4,FALSE)</f>
        <v>21</v>
      </c>
      <c r="H454" s="4">
        <v>1</v>
      </c>
      <c r="I454" s="4" t="str">
        <f t="shared" si="24"/>
        <v>b</v>
      </c>
      <c r="J454" s="4" t="str">
        <f t="shared" si="26"/>
        <v>control</v>
      </c>
      <c r="K454" s="5">
        <v>82.244748999011307</v>
      </c>
      <c r="L454" s="6">
        <v>82.585905063203597</v>
      </c>
      <c r="M454" s="5">
        <v>0.58420081792086298</v>
      </c>
      <c r="N454" s="11">
        <v>30358367.3026722</v>
      </c>
      <c r="O454" s="12">
        <v>30501988.6662504</v>
      </c>
      <c r="P454" s="13">
        <v>0.66589520585430195</v>
      </c>
      <c r="Q454" s="5">
        <v>5.0375825197839903E-2</v>
      </c>
      <c r="R454" s="6" t="s">
        <v>224</v>
      </c>
      <c r="S454" s="5" t="s">
        <v>224</v>
      </c>
      <c r="T454" s="11" t="s">
        <v>224</v>
      </c>
      <c r="U454" s="12" t="s">
        <v>224</v>
      </c>
      <c r="V454" s="13" t="s">
        <v>224</v>
      </c>
      <c r="W454" s="11">
        <v>0.17479330849851701</v>
      </c>
      <c r="X454" s="12">
        <v>0.17687550221112799</v>
      </c>
      <c r="Y454" s="13">
        <v>1.6648244392526701</v>
      </c>
      <c r="Z454" s="5">
        <v>5.3225062628153803E-2</v>
      </c>
      <c r="AA454" s="6">
        <v>5.4764400509627102E-2</v>
      </c>
      <c r="AB454" s="5">
        <v>3.9751234173950301</v>
      </c>
      <c r="AC454" s="11">
        <v>2.1127777123340299</v>
      </c>
      <c r="AD454" s="12">
        <v>2.1276005029114899</v>
      </c>
      <c r="AE454" s="13">
        <v>0.98526915359190603</v>
      </c>
      <c r="AF454" s="5">
        <v>6.2668125567408399</v>
      </c>
      <c r="AG454" s="6">
        <v>6.1285355549199902</v>
      </c>
      <c r="AH454" s="5">
        <v>3.1908636180193501</v>
      </c>
      <c r="AI454" s="11">
        <v>0.59077424517398502</v>
      </c>
      <c r="AJ454" s="12">
        <v>0.60084503000517597</v>
      </c>
      <c r="AK454" s="13">
        <v>2.3703683613539899</v>
      </c>
      <c r="AL454" s="5">
        <v>0.22567045452946799</v>
      </c>
      <c r="AM454" s="6">
        <v>0.24972427532702299</v>
      </c>
      <c r="AN454" s="5">
        <v>13.6219194366456</v>
      </c>
      <c r="AO454" s="5">
        <v>1.7401348824935901</v>
      </c>
      <c r="AP454" s="6">
        <v>1.7475146005156099</v>
      </c>
      <c r="AQ454" s="5">
        <v>0.59721946301088802</v>
      </c>
      <c r="AR454" s="5">
        <v>9.13835120360263</v>
      </c>
      <c r="AS454" s="6">
        <v>9.2473647615192291</v>
      </c>
      <c r="AT454" s="5">
        <v>1.6671609270755099</v>
      </c>
      <c r="AU454" s="5">
        <v>9.5331922988154592</v>
      </c>
      <c r="AV454" s="17">
        <v>9.8688882359244499</v>
      </c>
      <c r="AW454" s="18">
        <v>4.81052916745905</v>
      </c>
      <c r="AX454" s="11">
        <v>419.34609153212102</v>
      </c>
      <c r="AY454" s="12">
        <v>418.6573731858</v>
      </c>
      <c r="AZ454" s="13">
        <v>0.23264724053727401</v>
      </c>
      <c r="BA454" s="5">
        <v>1.5420439630317899</v>
      </c>
      <c r="BB454" s="6">
        <v>1.5429350978057801</v>
      </c>
      <c r="BC454" s="5">
        <v>8.1679059934131104E-2</v>
      </c>
    </row>
    <row r="455" spans="1:55" x14ac:dyDescent="0.25">
      <c r="A455" s="3" t="s">
        <v>275</v>
      </c>
      <c r="B455" s="3" t="s">
        <v>22</v>
      </c>
      <c r="C455" s="4" t="s">
        <v>285</v>
      </c>
      <c r="D455" s="4" t="str">
        <f t="shared" si="25"/>
        <v>A12-21</v>
      </c>
      <c r="E455" s="4" t="str">
        <f>VLOOKUP(D455,'Subject characteristics'!$A$1:$D$53,2,FALSE)</f>
        <v>M</v>
      </c>
      <c r="F455" s="4">
        <f>VLOOKUP(D455,'Subject characteristics'!$A$1:$D$53,3,FALSE)</f>
        <v>63</v>
      </c>
      <c r="G455" s="4">
        <f>VLOOKUP(D455,'Subject characteristics'!$A$1:$D$53,4,FALSE)</f>
        <v>21</v>
      </c>
      <c r="H455" s="4">
        <v>2</v>
      </c>
      <c r="I455" s="4" t="str">
        <f t="shared" si="24"/>
        <v>b</v>
      </c>
      <c r="J455" s="4" t="str">
        <f t="shared" si="26"/>
        <v>control</v>
      </c>
      <c r="K455" s="5">
        <v>82.927061127395902</v>
      </c>
      <c r="L455" s="6">
        <v>82.585905063203597</v>
      </c>
      <c r="M455" s="5">
        <v>0.58420081792086298</v>
      </c>
      <c r="N455" s="5">
        <v>30645610.029828601</v>
      </c>
      <c r="O455" s="6">
        <v>30501988.6662504</v>
      </c>
      <c r="P455" s="14">
        <v>0.66589520585430195</v>
      </c>
      <c r="Q455" s="5" t="s">
        <v>224</v>
      </c>
      <c r="R455" s="6" t="s">
        <v>224</v>
      </c>
      <c r="S455" s="5" t="s">
        <v>224</v>
      </c>
      <c r="T455" s="5" t="s">
        <v>224</v>
      </c>
      <c r="U455" s="6" t="s">
        <v>224</v>
      </c>
      <c r="V455" s="14" t="s">
        <v>224</v>
      </c>
      <c r="W455" s="5">
        <v>0.178957695923738</v>
      </c>
      <c r="X455" s="6">
        <v>0.17687550221112799</v>
      </c>
      <c r="Y455" s="14">
        <v>1.6648244392526701</v>
      </c>
      <c r="Z455" s="5">
        <v>5.6303738391100297E-2</v>
      </c>
      <c r="AA455" s="6">
        <v>5.4764400509627102E-2</v>
      </c>
      <c r="AB455" s="5">
        <v>3.9751234173950301</v>
      </c>
      <c r="AC455" s="5">
        <v>2.14242329348895</v>
      </c>
      <c r="AD455" s="6">
        <v>2.1276005029114899</v>
      </c>
      <c r="AE455" s="14">
        <v>0.98526915359190603</v>
      </c>
      <c r="AF455" s="5">
        <v>5.9902585530991503</v>
      </c>
      <c r="AG455" s="6">
        <v>6.1285355549199902</v>
      </c>
      <c r="AH455" s="5">
        <v>3.1908636180193501</v>
      </c>
      <c r="AI455" s="5">
        <v>0.61091581483636603</v>
      </c>
      <c r="AJ455" s="6">
        <v>0.60084503000517597</v>
      </c>
      <c r="AK455" s="14">
        <v>2.3703683613539899</v>
      </c>
      <c r="AL455" s="5">
        <v>0.27377809612457799</v>
      </c>
      <c r="AM455" s="6">
        <v>0.24972427532702299</v>
      </c>
      <c r="AN455" s="5">
        <v>13.6219194366456</v>
      </c>
      <c r="AO455" s="5">
        <v>1.75489431853764</v>
      </c>
      <c r="AP455" s="6">
        <v>1.7475146005156099</v>
      </c>
      <c r="AQ455" s="5">
        <v>0.59721946301088802</v>
      </c>
      <c r="AR455" s="5">
        <v>9.3563783194358301</v>
      </c>
      <c r="AS455" s="6">
        <v>9.2473647615192291</v>
      </c>
      <c r="AT455" s="5">
        <v>1.6671609270755099</v>
      </c>
      <c r="AU455" s="5">
        <v>10.2045841730334</v>
      </c>
      <c r="AV455" s="17">
        <v>9.8688882359244499</v>
      </c>
      <c r="AW455" s="18">
        <v>4.81052916745905</v>
      </c>
      <c r="AX455" s="5">
        <v>417.96865483947897</v>
      </c>
      <c r="AY455" s="6">
        <v>418.6573731858</v>
      </c>
      <c r="AZ455" s="14">
        <v>0.23264724053727401</v>
      </c>
      <c r="BA455" s="5">
        <v>1.54382623257977</v>
      </c>
      <c r="BB455" s="6">
        <v>1.5429350978057801</v>
      </c>
      <c r="BC455" s="5">
        <v>8.1679059934131104E-2</v>
      </c>
    </row>
    <row r="456" spans="1:55" x14ac:dyDescent="0.25">
      <c r="A456" s="3" t="s">
        <v>275</v>
      </c>
      <c r="B456" s="3" t="s">
        <v>32</v>
      </c>
      <c r="C456" s="4" t="s">
        <v>290</v>
      </c>
      <c r="D456" s="4" t="str">
        <f t="shared" si="25"/>
        <v>A12-21</v>
      </c>
      <c r="E456" s="4" t="str">
        <f>VLOOKUP(D456,'Subject characteristics'!$A$1:$D$53,2,FALSE)</f>
        <v>M</v>
      </c>
      <c r="F456" s="4">
        <f>VLOOKUP(D456,'Subject characteristics'!$A$1:$D$53,3,FALSE)</f>
        <v>63</v>
      </c>
      <c r="G456" s="4">
        <f>VLOOKUP(D456,'Subject characteristics'!$A$1:$D$53,4,FALSE)</f>
        <v>21</v>
      </c>
      <c r="H456" s="4">
        <v>1</v>
      </c>
      <c r="I456" s="4" t="str">
        <f t="shared" si="24"/>
        <v>c</v>
      </c>
      <c r="J456" s="4" t="str">
        <f t="shared" si="26"/>
        <v>control</v>
      </c>
      <c r="K456" s="5">
        <v>51.100515594429297</v>
      </c>
      <c r="L456" s="6">
        <v>51.583067446757902</v>
      </c>
      <c r="M456" s="5">
        <v>1.32297555746524</v>
      </c>
      <c r="N456" s="5">
        <v>762986.49042477703</v>
      </c>
      <c r="O456" s="6">
        <v>771519.21731949097</v>
      </c>
      <c r="P456" s="14">
        <v>1.56406967287927</v>
      </c>
      <c r="Q456" s="5">
        <v>4.7071763604606798E-2</v>
      </c>
      <c r="R456" s="6">
        <v>4.9550331010008997E-2</v>
      </c>
      <c r="S456" s="5">
        <v>7.0740670516766198</v>
      </c>
      <c r="T456" s="5" t="s">
        <v>224</v>
      </c>
      <c r="U456" s="6" t="s">
        <v>224</v>
      </c>
      <c r="V456" s="14" t="s">
        <v>224</v>
      </c>
      <c r="W456" s="5">
        <v>0.16808174023018599</v>
      </c>
      <c r="X456" s="6">
        <v>0.17351971807696201</v>
      </c>
      <c r="Y456" s="14">
        <v>4.4320392564169397</v>
      </c>
      <c r="Z456" s="5">
        <v>5.7935046483769702E-2</v>
      </c>
      <c r="AA456" s="6">
        <v>6.1202287509766702E-2</v>
      </c>
      <c r="AB456" s="5">
        <v>7.5496795275331303</v>
      </c>
      <c r="AC456" s="5">
        <v>0.75770217588240196</v>
      </c>
      <c r="AD456" s="6">
        <v>0.80449880700385301</v>
      </c>
      <c r="AE456" s="14">
        <v>8.2262931690103205</v>
      </c>
      <c r="AF456" s="5">
        <v>6.93432829895686</v>
      </c>
      <c r="AG456" s="6">
        <v>6.8573295001447203</v>
      </c>
      <c r="AH456" s="5">
        <v>1.58797598342415</v>
      </c>
      <c r="AI456" s="5">
        <v>0.58741833335784599</v>
      </c>
      <c r="AJ456" s="6">
        <v>0.59096085651144903</v>
      </c>
      <c r="AK456" s="14">
        <v>0.84775230603607499</v>
      </c>
      <c r="AL456" s="5">
        <v>0.25652849267346101</v>
      </c>
      <c r="AM456" s="6">
        <v>0.27846684938044802</v>
      </c>
      <c r="AN456" s="5">
        <v>11.141549401742999</v>
      </c>
      <c r="AO456" s="5">
        <v>1.8777007106058701</v>
      </c>
      <c r="AP456" s="6">
        <v>1.9731736561328701</v>
      </c>
      <c r="AQ456" s="5">
        <v>6.8427395624472398</v>
      </c>
      <c r="AR456" s="5">
        <v>12.027354041489801</v>
      </c>
      <c r="AS456" s="6">
        <v>12.167597974962099</v>
      </c>
      <c r="AT456" s="5">
        <v>1.63002486739861</v>
      </c>
      <c r="AU456" s="5">
        <v>15.170807267406399</v>
      </c>
      <c r="AV456" s="17">
        <v>10.2501629349961</v>
      </c>
      <c r="AW456" s="18">
        <v>67.890061793553599</v>
      </c>
      <c r="AX456" s="5">
        <v>510.41248121508198</v>
      </c>
      <c r="AY456" s="6">
        <v>510.96655624850598</v>
      </c>
      <c r="AZ456" s="14">
        <v>0.153352585851152</v>
      </c>
      <c r="BA456" s="5">
        <v>1.4751294060933799</v>
      </c>
      <c r="BB456" s="6">
        <v>1.50546728586857</v>
      </c>
      <c r="BC456" s="5">
        <v>2.84989527400846</v>
      </c>
    </row>
    <row r="457" spans="1:55" x14ac:dyDescent="0.25">
      <c r="A457" s="3" t="s">
        <v>275</v>
      </c>
      <c r="B457" s="3" t="s">
        <v>32</v>
      </c>
      <c r="C457" s="4" t="s">
        <v>290</v>
      </c>
      <c r="D457" s="4" t="str">
        <f t="shared" si="25"/>
        <v>A12-21</v>
      </c>
      <c r="E457" s="4" t="str">
        <f>VLOOKUP(D457,'Subject characteristics'!$A$1:$D$53,2,FALSE)</f>
        <v>M</v>
      </c>
      <c r="F457" s="4">
        <f>VLOOKUP(D457,'Subject characteristics'!$A$1:$D$53,3,FALSE)</f>
        <v>63</v>
      </c>
      <c r="G457" s="4">
        <f>VLOOKUP(D457,'Subject characteristics'!$A$1:$D$53,4,FALSE)</f>
        <v>21</v>
      </c>
      <c r="H457" s="4">
        <v>2</v>
      </c>
      <c r="I457" s="4" t="str">
        <f t="shared" si="24"/>
        <v>c</v>
      </c>
      <c r="J457" s="4" t="str">
        <f t="shared" si="26"/>
        <v>control</v>
      </c>
      <c r="K457" s="5">
        <v>52.065619299086499</v>
      </c>
      <c r="L457" s="6">
        <v>51.583067446757902</v>
      </c>
      <c r="M457" s="5">
        <v>1.32297555746524</v>
      </c>
      <c r="N457" s="5">
        <v>780051.94421420398</v>
      </c>
      <c r="O457" s="6">
        <v>771519.21731949097</v>
      </c>
      <c r="P457" s="14">
        <v>1.56406967287927</v>
      </c>
      <c r="Q457" s="5">
        <v>5.20288984154113E-2</v>
      </c>
      <c r="R457" s="6">
        <v>4.9550331010008997E-2</v>
      </c>
      <c r="S457" s="5">
        <v>7.0740670516766198</v>
      </c>
      <c r="T457" s="5" t="s">
        <v>224</v>
      </c>
      <c r="U457" s="6" t="s">
        <v>224</v>
      </c>
      <c r="V457" s="14" t="s">
        <v>224</v>
      </c>
      <c r="W457" s="5">
        <v>0.178957695923738</v>
      </c>
      <c r="X457" s="6">
        <v>0.17351971807696201</v>
      </c>
      <c r="Y457" s="14">
        <v>4.4320392564169397</v>
      </c>
      <c r="Z457" s="5">
        <v>6.4469528535763806E-2</v>
      </c>
      <c r="AA457" s="6">
        <v>6.1202287509766702E-2</v>
      </c>
      <c r="AB457" s="5">
        <v>7.5496795275331303</v>
      </c>
      <c r="AC457" s="5">
        <v>0.85129543812530495</v>
      </c>
      <c r="AD457" s="6">
        <v>0.80449880700385301</v>
      </c>
      <c r="AE457" s="14">
        <v>8.2262931690103205</v>
      </c>
      <c r="AF457" s="5">
        <v>6.7803307013325904</v>
      </c>
      <c r="AG457" s="6">
        <v>6.8573295001447203</v>
      </c>
      <c r="AH457" s="5">
        <v>1.58797598342415</v>
      </c>
      <c r="AI457" s="5">
        <v>0.59450337966505196</v>
      </c>
      <c r="AJ457" s="6">
        <v>0.59096085651144903</v>
      </c>
      <c r="AK457" s="14">
        <v>0.84775230603607499</v>
      </c>
      <c r="AL457" s="5">
        <v>0.30040520608743498</v>
      </c>
      <c r="AM457" s="6">
        <v>0.27846684938044802</v>
      </c>
      <c r="AN457" s="5">
        <v>11.141549401742999</v>
      </c>
      <c r="AO457" s="5">
        <v>2.0686466016598701</v>
      </c>
      <c r="AP457" s="6">
        <v>1.9731736561328701</v>
      </c>
      <c r="AQ457" s="5">
        <v>6.8427395624472398</v>
      </c>
      <c r="AR457" s="5">
        <v>12.3078419084343</v>
      </c>
      <c r="AS457" s="6">
        <v>12.167597974962099</v>
      </c>
      <c r="AT457" s="5">
        <v>1.63002486739861</v>
      </c>
      <c r="AU457" s="5">
        <v>5.32951860258596</v>
      </c>
      <c r="AV457" s="17">
        <v>10.2501629349961</v>
      </c>
      <c r="AW457" s="18">
        <v>67.890061793553599</v>
      </c>
      <c r="AX457" s="5">
        <v>511.520631281931</v>
      </c>
      <c r="AY457" s="6">
        <v>510.96655624850598</v>
      </c>
      <c r="AZ457" s="14">
        <v>0.153352585851152</v>
      </c>
      <c r="BA457" s="5">
        <v>1.5358051656437499</v>
      </c>
      <c r="BB457" s="6">
        <v>1.50546728586857</v>
      </c>
      <c r="BC457" s="5">
        <v>2.84989527400846</v>
      </c>
    </row>
    <row r="458" spans="1:55" x14ac:dyDescent="0.25">
      <c r="A458" s="3" t="s">
        <v>275</v>
      </c>
      <c r="B458" s="3" t="s">
        <v>42</v>
      </c>
      <c r="C458" s="4" t="s">
        <v>295</v>
      </c>
      <c r="D458" s="4" t="str">
        <f t="shared" si="25"/>
        <v>A12-21</v>
      </c>
      <c r="E458" s="4" t="str">
        <f>VLOOKUP(D458,'Subject characteristics'!$A$1:$D$53,2,FALSE)</f>
        <v>M</v>
      </c>
      <c r="F458" s="4">
        <f>VLOOKUP(D458,'Subject characteristics'!$A$1:$D$53,3,FALSE)</f>
        <v>63</v>
      </c>
      <c r="G458" s="4">
        <f>VLOOKUP(D458,'Subject characteristics'!$A$1:$D$53,4,FALSE)</f>
        <v>21</v>
      </c>
      <c r="H458" s="4">
        <v>1</v>
      </c>
      <c r="I458" s="4" t="str">
        <f t="shared" si="24"/>
        <v>d</v>
      </c>
      <c r="J458" s="4" t="str">
        <f t="shared" si="26"/>
        <v>control</v>
      </c>
      <c r="K458" s="5">
        <v>60.257580952037202</v>
      </c>
      <c r="L458" s="6">
        <v>60.286191017239297</v>
      </c>
      <c r="M458" s="5">
        <v>6.7114444529429496E-2</v>
      </c>
      <c r="N458" s="5">
        <v>950031.83454676601</v>
      </c>
      <c r="O458" s="6">
        <v>968072.46784566797</v>
      </c>
      <c r="P458" s="14">
        <v>2.6354750426777298</v>
      </c>
      <c r="Q458" s="5">
        <v>9.37913633894937E-3</v>
      </c>
      <c r="R458" s="6">
        <v>6.9620707835314601E-3</v>
      </c>
      <c r="S458" s="5">
        <v>49.098134677151002</v>
      </c>
      <c r="T458" s="5" t="s">
        <v>224</v>
      </c>
      <c r="U458" s="6" t="s">
        <v>224</v>
      </c>
      <c r="V458" s="14" t="s">
        <v>224</v>
      </c>
      <c r="W458" s="5">
        <v>0.19652937025831799</v>
      </c>
      <c r="X458" s="6">
        <v>0.19491158909578701</v>
      </c>
      <c r="Y458" s="14">
        <v>1.1738081207057101</v>
      </c>
      <c r="Z458" s="5">
        <v>5.7935046483769702E-2</v>
      </c>
      <c r="AA458" s="6">
        <v>6.2383846323696202E-2</v>
      </c>
      <c r="AB458" s="5">
        <v>10.0852278925892</v>
      </c>
      <c r="AC458" s="5">
        <v>0.79276255837111798</v>
      </c>
      <c r="AD458" s="6">
        <v>0.84555482289798201</v>
      </c>
      <c r="AE458" s="14">
        <v>8.8296505986917904</v>
      </c>
      <c r="AF458" s="5">
        <v>7.2235037819041601</v>
      </c>
      <c r="AG458" s="6">
        <v>7.3811071830995596</v>
      </c>
      <c r="AH458" s="5">
        <v>3.0196671301156002</v>
      </c>
      <c r="AI458" s="5">
        <v>0.54940565293682198</v>
      </c>
      <c r="AJ458" s="6">
        <v>0.54605364933469303</v>
      </c>
      <c r="AK458" s="14">
        <v>0.86812879302788404</v>
      </c>
      <c r="AL458" s="5">
        <v>0.25940216346516498</v>
      </c>
      <c r="AM458" s="6">
        <v>0.28458602691310703</v>
      </c>
      <c r="AN458" s="5">
        <v>12.514796185655999</v>
      </c>
      <c r="AO458" s="5">
        <v>1.76473118166029</v>
      </c>
      <c r="AP458" s="6">
        <v>1.7191929588525301</v>
      </c>
      <c r="AQ458" s="5">
        <v>3.7459886029359102</v>
      </c>
      <c r="AR458" s="5">
        <v>10.6212128345976</v>
      </c>
      <c r="AS458" s="6">
        <v>10.675688607520501</v>
      </c>
      <c r="AT458" s="5">
        <v>0.72164316252306704</v>
      </c>
      <c r="AU458" s="5">
        <v>13.147659110810199</v>
      </c>
      <c r="AV458" s="17">
        <v>9.7456747789077607</v>
      </c>
      <c r="AW458" s="18">
        <v>49.366847245609698</v>
      </c>
      <c r="AX458" s="5">
        <v>467.97626272801102</v>
      </c>
      <c r="AY458" s="6">
        <v>471.90958058549103</v>
      </c>
      <c r="AZ458" s="14">
        <v>1.17873247079889</v>
      </c>
      <c r="BA458" s="5">
        <v>1.47602263524487</v>
      </c>
      <c r="BB458" s="6">
        <v>1.5264007412798499</v>
      </c>
      <c r="BC458" s="5">
        <v>4.6675423350230103</v>
      </c>
    </row>
    <row r="459" spans="1:55" x14ac:dyDescent="0.25">
      <c r="A459" s="3" t="s">
        <v>275</v>
      </c>
      <c r="B459" s="3" t="s">
        <v>42</v>
      </c>
      <c r="C459" s="4" t="s">
        <v>295</v>
      </c>
      <c r="D459" s="4" t="str">
        <f t="shared" si="25"/>
        <v>A12-21</v>
      </c>
      <c r="E459" s="4" t="str">
        <f>VLOOKUP(D459,'Subject characteristics'!$A$1:$D$53,2,FALSE)</f>
        <v>M</v>
      </c>
      <c r="F459" s="4">
        <f>VLOOKUP(D459,'Subject characteristics'!$A$1:$D$53,3,FALSE)</f>
        <v>63</v>
      </c>
      <c r="G459" s="4">
        <f>VLOOKUP(D459,'Subject characteristics'!$A$1:$D$53,4,FALSE)</f>
        <v>21</v>
      </c>
      <c r="H459" s="4">
        <v>2</v>
      </c>
      <c r="I459" s="4" t="str">
        <f t="shared" si="24"/>
        <v>d</v>
      </c>
      <c r="J459" s="4" t="str">
        <f t="shared" si="26"/>
        <v>control</v>
      </c>
      <c r="K459" s="5">
        <v>60.314801082441399</v>
      </c>
      <c r="L459" s="6">
        <v>60.286191017239297</v>
      </c>
      <c r="M459" s="5">
        <v>6.7114444529429496E-2</v>
      </c>
      <c r="N459" s="5">
        <v>986113.10114457004</v>
      </c>
      <c r="O459" s="6">
        <v>968072.46784566797</v>
      </c>
      <c r="P459" s="14">
        <v>2.6354750426777298</v>
      </c>
      <c r="Q459" s="5">
        <v>4.5450052281135501E-3</v>
      </c>
      <c r="R459" s="6">
        <v>6.9620707835314601E-3</v>
      </c>
      <c r="S459" s="5">
        <v>49.098134677151002</v>
      </c>
      <c r="T459" s="5" t="s">
        <v>224</v>
      </c>
      <c r="U459" s="6" t="s">
        <v>224</v>
      </c>
      <c r="V459" s="14" t="s">
        <v>224</v>
      </c>
      <c r="W459" s="5">
        <v>0.19329380793325701</v>
      </c>
      <c r="X459" s="6">
        <v>0.19491158909578701</v>
      </c>
      <c r="Y459" s="14">
        <v>1.1738081207057101</v>
      </c>
      <c r="Z459" s="5">
        <v>6.6832646163622805E-2</v>
      </c>
      <c r="AA459" s="6">
        <v>6.2383846323696202E-2</v>
      </c>
      <c r="AB459" s="5">
        <v>10.0852278925892</v>
      </c>
      <c r="AC459" s="5">
        <v>0.89834708742484604</v>
      </c>
      <c r="AD459" s="6">
        <v>0.84555482289798201</v>
      </c>
      <c r="AE459" s="14">
        <v>8.8296505986917904</v>
      </c>
      <c r="AF459" s="5">
        <v>7.53871058429496</v>
      </c>
      <c r="AG459" s="6">
        <v>7.3811071830995596</v>
      </c>
      <c r="AH459" s="5">
        <v>3.0196671301156002</v>
      </c>
      <c r="AI459" s="5">
        <v>0.54270164573256496</v>
      </c>
      <c r="AJ459" s="6">
        <v>0.54605364933469303</v>
      </c>
      <c r="AK459" s="14">
        <v>0.86812879302788404</v>
      </c>
      <c r="AL459" s="5">
        <v>0.30976989036104902</v>
      </c>
      <c r="AM459" s="6">
        <v>0.28458602691310703</v>
      </c>
      <c r="AN459" s="5">
        <v>12.514796185655999</v>
      </c>
      <c r="AO459" s="5">
        <v>1.67365473604478</v>
      </c>
      <c r="AP459" s="6">
        <v>1.7191929588525301</v>
      </c>
      <c r="AQ459" s="5">
        <v>3.7459886029359102</v>
      </c>
      <c r="AR459" s="5">
        <v>10.730164380443499</v>
      </c>
      <c r="AS459" s="6">
        <v>10.675688607520501</v>
      </c>
      <c r="AT459" s="5">
        <v>0.72164316252306704</v>
      </c>
      <c r="AU459" s="5">
        <v>6.3436904470052404</v>
      </c>
      <c r="AV459" s="17">
        <v>9.7456747789077607</v>
      </c>
      <c r="AW459" s="18">
        <v>49.366847245609698</v>
      </c>
      <c r="AX459" s="5">
        <v>475.84289844297001</v>
      </c>
      <c r="AY459" s="6">
        <v>471.90958058549103</v>
      </c>
      <c r="AZ459" s="14">
        <v>1.17873247079889</v>
      </c>
      <c r="BA459" s="5">
        <v>1.5767788473148301</v>
      </c>
      <c r="BB459" s="6">
        <v>1.5264007412798499</v>
      </c>
      <c r="BC459" s="5">
        <v>4.6675423350230103</v>
      </c>
    </row>
    <row r="460" spans="1:55" x14ac:dyDescent="0.25">
      <c r="A460" s="3" t="s">
        <v>275</v>
      </c>
      <c r="B460" s="3" t="s">
        <v>52</v>
      </c>
      <c r="C460" s="4" t="s">
        <v>300</v>
      </c>
      <c r="D460" s="4" t="str">
        <f t="shared" si="25"/>
        <v>A12-21</v>
      </c>
      <c r="E460" s="4" t="str">
        <f>VLOOKUP(D460,'Subject characteristics'!$A$1:$D$53,2,FALSE)</f>
        <v>M</v>
      </c>
      <c r="F460" s="4">
        <f>VLOOKUP(D460,'Subject characteristics'!$A$1:$D$53,3,FALSE)</f>
        <v>63</v>
      </c>
      <c r="G460" s="4">
        <f>VLOOKUP(D460,'Subject characteristics'!$A$1:$D$53,4,FALSE)</f>
        <v>21</v>
      </c>
      <c r="H460" s="4">
        <v>1</v>
      </c>
      <c r="I460" s="4" t="str">
        <f t="shared" si="24"/>
        <v>e</v>
      </c>
      <c r="J460" s="4" t="str">
        <f t="shared" si="26"/>
        <v>control</v>
      </c>
      <c r="K460" s="5">
        <v>51.832852707162402</v>
      </c>
      <c r="L460" s="6">
        <v>52.480980741180701</v>
      </c>
      <c r="M460" s="5">
        <v>1.74652120238227</v>
      </c>
      <c r="N460" s="5">
        <v>1305628.9236014599</v>
      </c>
      <c r="O460" s="6">
        <v>1297289.3095076301</v>
      </c>
      <c r="P460" s="14">
        <v>0.90912607311417704</v>
      </c>
      <c r="Q460" s="5">
        <v>6.5275919778737104E-2</v>
      </c>
      <c r="R460" s="6">
        <v>6.3618292283534605E-2</v>
      </c>
      <c r="S460" s="5">
        <v>3.6848510089361901</v>
      </c>
      <c r="T460" s="5" t="s">
        <v>224</v>
      </c>
      <c r="U460" s="6" t="s">
        <v>224</v>
      </c>
      <c r="V460" s="14" t="s">
        <v>224</v>
      </c>
      <c r="W460" s="5">
        <v>0.409807519947262</v>
      </c>
      <c r="X460" s="6">
        <v>0.41828944639597498</v>
      </c>
      <c r="Y460" s="14">
        <v>2.86769258038249</v>
      </c>
      <c r="Z460" s="5">
        <v>5.6484947166300398E-2</v>
      </c>
      <c r="AA460" s="6">
        <v>6.0113859722340499E-2</v>
      </c>
      <c r="AB460" s="5">
        <v>8.5372281485872605</v>
      </c>
      <c r="AC460" s="5">
        <v>0.79026308644012899</v>
      </c>
      <c r="AD460" s="6">
        <v>0.80274416511480096</v>
      </c>
      <c r="AE460" s="14">
        <v>2.19882143051673</v>
      </c>
      <c r="AF460" s="5">
        <v>6.7069661247748504</v>
      </c>
      <c r="AG460" s="6">
        <v>7.0518654416905298</v>
      </c>
      <c r="AH460" s="5">
        <v>6.9167696926224904</v>
      </c>
      <c r="AI460" s="5">
        <v>0.47833579833817202</v>
      </c>
      <c r="AJ460" s="6">
        <v>0.49897784204022899</v>
      </c>
      <c r="AK460" s="14">
        <v>5.8504117215275704</v>
      </c>
      <c r="AL460" s="5">
        <v>0.27953190976724201</v>
      </c>
      <c r="AM460" s="6">
        <v>0.29537146457962599</v>
      </c>
      <c r="AN460" s="5">
        <v>7.58384472565983</v>
      </c>
      <c r="AO460" s="5">
        <v>1.3345904713110399</v>
      </c>
      <c r="AP460" s="6">
        <v>1.3445339237760301</v>
      </c>
      <c r="AQ460" s="5">
        <v>1.0458765735944</v>
      </c>
      <c r="AR460" s="5">
        <v>18.789305384107099</v>
      </c>
      <c r="AS460" s="6">
        <v>19.164820595565999</v>
      </c>
      <c r="AT460" s="5">
        <v>2.7710079636513201</v>
      </c>
      <c r="AU460" s="5">
        <v>11.453083726485501</v>
      </c>
      <c r="AV460" s="17">
        <v>8.8983870867454105</v>
      </c>
      <c r="AW460" s="18">
        <v>40.601589933653102</v>
      </c>
      <c r="AX460" s="5">
        <v>450.81298946481098</v>
      </c>
      <c r="AY460" s="6">
        <v>458.49394683229298</v>
      </c>
      <c r="AZ460" s="14">
        <v>2.3691728442983901</v>
      </c>
      <c r="BA460" s="5">
        <v>1.5678763378712699</v>
      </c>
      <c r="BB460" s="6">
        <v>1.62830282817002</v>
      </c>
      <c r="BC460" s="5">
        <v>5.2481614985061897</v>
      </c>
    </row>
    <row r="461" spans="1:55" x14ac:dyDescent="0.25">
      <c r="A461" s="3" t="s">
        <v>275</v>
      </c>
      <c r="B461" s="3" t="s">
        <v>52</v>
      </c>
      <c r="C461" s="4" t="s">
        <v>300</v>
      </c>
      <c r="D461" s="4" t="str">
        <f t="shared" si="25"/>
        <v>A12-21</v>
      </c>
      <c r="E461" s="4" t="str">
        <f>VLOOKUP(D461,'Subject characteristics'!$A$1:$D$53,2,FALSE)</f>
        <v>M</v>
      </c>
      <c r="F461" s="4">
        <f>VLOOKUP(D461,'Subject characteristics'!$A$1:$D$53,3,FALSE)</f>
        <v>63</v>
      </c>
      <c r="G461" s="4">
        <f>VLOOKUP(D461,'Subject characteristics'!$A$1:$D$53,4,FALSE)</f>
        <v>21</v>
      </c>
      <c r="H461" s="4">
        <v>2</v>
      </c>
      <c r="I461" s="4" t="str">
        <f t="shared" si="24"/>
        <v>e</v>
      </c>
      <c r="J461" s="4" t="str">
        <f t="shared" si="26"/>
        <v>control</v>
      </c>
      <c r="K461" s="5">
        <v>53.129108775199001</v>
      </c>
      <c r="L461" s="6">
        <v>52.480980741180701</v>
      </c>
      <c r="M461" s="5">
        <v>1.74652120238227</v>
      </c>
      <c r="N461" s="5">
        <v>1288949.6954138</v>
      </c>
      <c r="O461" s="6">
        <v>1297289.3095076301</v>
      </c>
      <c r="P461" s="14">
        <v>0.90912607311417704</v>
      </c>
      <c r="Q461" s="5">
        <v>6.1960664788332197E-2</v>
      </c>
      <c r="R461" s="6">
        <v>6.3618292283534605E-2</v>
      </c>
      <c r="S461" s="5">
        <v>3.6848510089361901</v>
      </c>
      <c r="T461" s="5" t="s">
        <v>224</v>
      </c>
      <c r="U461" s="6" t="s">
        <v>224</v>
      </c>
      <c r="V461" s="14" t="s">
        <v>224</v>
      </c>
      <c r="W461" s="5">
        <v>0.42677137284468802</v>
      </c>
      <c r="X461" s="6">
        <v>0.41828944639597498</v>
      </c>
      <c r="Y461" s="14">
        <v>2.86769258038249</v>
      </c>
      <c r="Z461" s="5">
        <v>6.3742772278380697E-2</v>
      </c>
      <c r="AA461" s="6">
        <v>6.0113859722340499E-2</v>
      </c>
      <c r="AB461" s="5">
        <v>8.5372281485872605</v>
      </c>
      <c r="AC461" s="5">
        <v>0.81522524378947303</v>
      </c>
      <c r="AD461" s="6">
        <v>0.80274416511480096</v>
      </c>
      <c r="AE461" s="14">
        <v>2.19882143051673</v>
      </c>
      <c r="AF461" s="5">
        <v>7.3967647586062002</v>
      </c>
      <c r="AG461" s="6">
        <v>7.0518654416905298</v>
      </c>
      <c r="AH461" s="5">
        <v>6.9167696926224904</v>
      </c>
      <c r="AI461" s="5">
        <v>0.51961988574228501</v>
      </c>
      <c r="AJ461" s="6">
        <v>0.49897784204022899</v>
      </c>
      <c r="AK461" s="14">
        <v>5.8504117215275704</v>
      </c>
      <c r="AL461" s="5">
        <v>0.31121101939201101</v>
      </c>
      <c r="AM461" s="6">
        <v>0.29537146457962599</v>
      </c>
      <c r="AN461" s="5">
        <v>7.58384472565983</v>
      </c>
      <c r="AO461" s="5">
        <v>1.35447737624102</v>
      </c>
      <c r="AP461" s="6">
        <v>1.3445339237760301</v>
      </c>
      <c r="AQ461" s="5">
        <v>1.0458765735944</v>
      </c>
      <c r="AR461" s="5">
        <v>19.540335807024999</v>
      </c>
      <c r="AS461" s="6">
        <v>19.164820595565999</v>
      </c>
      <c r="AT461" s="5">
        <v>2.7710079636513201</v>
      </c>
      <c r="AU461" s="5">
        <v>6.3436904470052404</v>
      </c>
      <c r="AV461" s="17">
        <v>8.8983870867454105</v>
      </c>
      <c r="AW461" s="18">
        <v>40.601589933653102</v>
      </c>
      <c r="AX461" s="5">
        <v>466.17490419977503</v>
      </c>
      <c r="AY461" s="6">
        <v>458.49394683229298</v>
      </c>
      <c r="AZ461" s="14">
        <v>2.3691728442983901</v>
      </c>
      <c r="BA461" s="5">
        <v>1.6887293184687799</v>
      </c>
      <c r="BB461" s="6">
        <v>1.62830282817002</v>
      </c>
      <c r="BC461" s="5">
        <v>5.2481614985061897</v>
      </c>
    </row>
    <row r="462" spans="1:55" x14ac:dyDescent="0.25">
      <c r="A462" s="3" t="s">
        <v>275</v>
      </c>
      <c r="B462" s="3" t="s">
        <v>62</v>
      </c>
      <c r="C462" s="4" t="s">
        <v>305</v>
      </c>
      <c r="D462" s="4" t="str">
        <f t="shared" si="25"/>
        <v>A12-21</v>
      </c>
      <c r="E462" s="4" t="str">
        <f>VLOOKUP(D462,'Subject characteristics'!$A$1:$D$53,2,FALSE)</f>
        <v>M</v>
      </c>
      <c r="F462" s="4">
        <f>VLOOKUP(D462,'Subject characteristics'!$A$1:$D$53,3,FALSE)</f>
        <v>63</v>
      </c>
      <c r="G462" s="4">
        <f>VLOOKUP(D462,'Subject characteristics'!$A$1:$D$53,4,FALSE)</f>
        <v>21</v>
      </c>
      <c r="H462" s="4">
        <v>1</v>
      </c>
      <c r="I462" s="4" t="str">
        <f t="shared" si="24"/>
        <v>f</v>
      </c>
      <c r="J462" s="4" t="str">
        <f t="shared" si="26"/>
        <v>control</v>
      </c>
      <c r="K462" s="5">
        <v>54.703744378451198</v>
      </c>
      <c r="L462" s="6">
        <v>54.298915741024402</v>
      </c>
      <c r="M462" s="5">
        <v>1.05437492014853</v>
      </c>
      <c r="N462" s="5">
        <v>1412103.5077694801</v>
      </c>
      <c r="O462" s="6">
        <v>1385475.9623370899</v>
      </c>
      <c r="P462" s="14">
        <v>2.7179855087253899</v>
      </c>
      <c r="Q462" s="5">
        <v>2.7318106969153801E-2</v>
      </c>
      <c r="R462" s="6" t="s">
        <v>224</v>
      </c>
      <c r="S462" s="5" t="s">
        <v>224</v>
      </c>
      <c r="T462" s="5" t="s">
        <v>224</v>
      </c>
      <c r="U462" s="6" t="s">
        <v>224</v>
      </c>
      <c r="V462" s="14" t="s">
        <v>224</v>
      </c>
      <c r="W462" s="5">
        <v>0.16345138226185499</v>
      </c>
      <c r="X462" s="6">
        <v>0.16460905961698699</v>
      </c>
      <c r="Y462" s="14">
        <v>0.99460079553925596</v>
      </c>
      <c r="Z462" s="5">
        <v>5.8479028041095997E-2</v>
      </c>
      <c r="AA462" s="6">
        <v>6.0384401527025497E-2</v>
      </c>
      <c r="AB462" s="5">
        <v>4.4624190304868696</v>
      </c>
      <c r="AC462" s="5">
        <v>0.64393855639279696</v>
      </c>
      <c r="AD462" s="6">
        <v>0.64712181730876095</v>
      </c>
      <c r="AE462" s="14">
        <v>0.69566666422279799</v>
      </c>
      <c r="AF462" s="5">
        <v>6.5347199667373301</v>
      </c>
      <c r="AG462" s="6">
        <v>6.64432092619416</v>
      </c>
      <c r="AH462" s="5">
        <v>2.3328066936365102</v>
      </c>
      <c r="AI462" s="5">
        <v>0.47424747963861902</v>
      </c>
      <c r="AJ462" s="6">
        <v>0.48540066034259999</v>
      </c>
      <c r="AK462" s="14">
        <v>3.2494762994420499</v>
      </c>
      <c r="AL462" s="5">
        <v>0.289605650908902</v>
      </c>
      <c r="AM462" s="6">
        <v>0.31302671190360098</v>
      </c>
      <c r="AN462" s="5">
        <v>10.5813276772592</v>
      </c>
      <c r="AO462" s="5">
        <v>1.21501244638845</v>
      </c>
      <c r="AP462" s="6">
        <v>1.12110675049153</v>
      </c>
      <c r="AQ462" s="5">
        <v>11.8456791615321</v>
      </c>
      <c r="AR462" s="5">
        <v>11.063595150293899</v>
      </c>
      <c r="AS462" s="6">
        <v>11.2055351491911</v>
      </c>
      <c r="AT462" s="5">
        <v>1.79137782186279</v>
      </c>
      <c r="AU462" s="5">
        <v>6.3436904470052404</v>
      </c>
      <c r="AV462" s="17">
        <v>7.5830560785222003</v>
      </c>
      <c r="AW462" s="18">
        <v>23.113737610284701</v>
      </c>
      <c r="AX462" s="5">
        <v>448.54613246084</v>
      </c>
      <c r="AY462" s="6">
        <v>460.39786374841299</v>
      </c>
      <c r="AZ462" s="14">
        <v>3.640520611461</v>
      </c>
      <c r="BA462" s="5">
        <v>1.61591871488146</v>
      </c>
      <c r="BB462" s="6">
        <v>1.5789813389566201</v>
      </c>
      <c r="BC462" s="5">
        <v>3.3082935626013801</v>
      </c>
    </row>
    <row r="463" spans="1:55" x14ac:dyDescent="0.25">
      <c r="A463" s="3" t="s">
        <v>275</v>
      </c>
      <c r="B463" s="3" t="s">
        <v>62</v>
      </c>
      <c r="C463" s="4" t="s">
        <v>305</v>
      </c>
      <c r="D463" s="4" t="str">
        <f t="shared" si="25"/>
        <v>A12-21</v>
      </c>
      <c r="E463" s="4" t="str">
        <f>VLOOKUP(D463,'Subject characteristics'!$A$1:$D$53,2,FALSE)</f>
        <v>M</v>
      </c>
      <c r="F463" s="4">
        <f>VLOOKUP(D463,'Subject characteristics'!$A$1:$D$53,3,FALSE)</f>
        <v>63</v>
      </c>
      <c r="G463" s="4">
        <f>VLOOKUP(D463,'Subject characteristics'!$A$1:$D$53,4,FALSE)</f>
        <v>21</v>
      </c>
      <c r="H463" s="4">
        <v>2</v>
      </c>
      <c r="I463" s="4" t="str">
        <f t="shared" si="24"/>
        <v>f</v>
      </c>
      <c r="J463" s="4" t="str">
        <f t="shared" si="26"/>
        <v>control</v>
      </c>
      <c r="K463" s="5">
        <v>53.894087103597698</v>
      </c>
      <c r="L463" s="6">
        <v>54.298915741024402</v>
      </c>
      <c r="M463" s="5">
        <v>1.05437492014853</v>
      </c>
      <c r="N463" s="5">
        <v>1358848.4169047</v>
      </c>
      <c r="O463" s="6">
        <v>1385475.9623370899</v>
      </c>
      <c r="P463" s="14">
        <v>2.7179855087253899</v>
      </c>
      <c r="Q463" s="5" t="s">
        <v>224</v>
      </c>
      <c r="R463" s="6" t="s">
        <v>224</v>
      </c>
      <c r="S463" s="5" t="s">
        <v>224</v>
      </c>
      <c r="T463" s="5" t="s">
        <v>224</v>
      </c>
      <c r="U463" s="6" t="s">
        <v>224</v>
      </c>
      <c r="V463" s="14" t="s">
        <v>224</v>
      </c>
      <c r="W463" s="5">
        <v>0.16576673697211899</v>
      </c>
      <c r="X463" s="6">
        <v>0.16460905961698699</v>
      </c>
      <c r="Y463" s="14">
        <v>0.99460079553925596</v>
      </c>
      <c r="Z463" s="5">
        <v>6.2289775012954997E-2</v>
      </c>
      <c r="AA463" s="6">
        <v>6.0384401527025497E-2</v>
      </c>
      <c r="AB463" s="5">
        <v>4.4624190304868696</v>
      </c>
      <c r="AC463" s="5">
        <v>0.65030507822472605</v>
      </c>
      <c r="AD463" s="6">
        <v>0.64712181730876095</v>
      </c>
      <c r="AE463" s="14">
        <v>0.69566666422279799</v>
      </c>
      <c r="AF463" s="5">
        <v>6.7539218856509899</v>
      </c>
      <c r="AG463" s="6">
        <v>6.64432092619416</v>
      </c>
      <c r="AH463" s="5">
        <v>2.3328066936365102</v>
      </c>
      <c r="AI463" s="5">
        <v>0.49655384104658201</v>
      </c>
      <c r="AJ463" s="6">
        <v>0.48540066034259999</v>
      </c>
      <c r="AK463" s="14">
        <v>3.2494762994420499</v>
      </c>
      <c r="AL463" s="5">
        <v>0.33644777289829902</v>
      </c>
      <c r="AM463" s="6">
        <v>0.31302671190360098</v>
      </c>
      <c r="AN463" s="5">
        <v>10.5813276772592</v>
      </c>
      <c r="AO463" s="5">
        <v>1.02720105459461</v>
      </c>
      <c r="AP463" s="6">
        <v>1.12110675049153</v>
      </c>
      <c r="AQ463" s="5">
        <v>11.8456791615321</v>
      </c>
      <c r="AR463" s="5">
        <v>11.3474751480883</v>
      </c>
      <c r="AS463" s="6">
        <v>11.2055351491911</v>
      </c>
      <c r="AT463" s="5">
        <v>1.79137782186279</v>
      </c>
      <c r="AU463" s="5">
        <v>8.8224217100391602</v>
      </c>
      <c r="AV463" s="17">
        <v>7.5830560785222003</v>
      </c>
      <c r="AW463" s="18">
        <v>23.113737610284701</v>
      </c>
      <c r="AX463" s="5">
        <v>472.24959503598598</v>
      </c>
      <c r="AY463" s="6">
        <v>460.39786374841299</v>
      </c>
      <c r="AZ463" s="14">
        <v>3.640520611461</v>
      </c>
      <c r="BA463" s="5">
        <v>1.5420439630317899</v>
      </c>
      <c r="BB463" s="6">
        <v>1.5789813389566201</v>
      </c>
      <c r="BC463" s="5">
        <v>3.3082935626013801</v>
      </c>
    </row>
    <row r="464" spans="1:55" x14ac:dyDescent="0.25">
      <c r="A464" s="3" t="s">
        <v>275</v>
      </c>
      <c r="B464" s="3" t="s">
        <v>64</v>
      </c>
      <c r="C464" s="4" t="s">
        <v>306</v>
      </c>
      <c r="D464" s="4" t="str">
        <f t="shared" si="25"/>
        <v>A12-22</v>
      </c>
      <c r="E464" s="4" t="str">
        <f>VLOOKUP(D464,'Subject characteristics'!$A$1:$D$53,2,FALSE)</f>
        <v>F</v>
      </c>
      <c r="F464" s="4">
        <f>VLOOKUP(D464,'Subject characteristics'!$A$1:$D$53,3,FALSE)</f>
        <v>55</v>
      </c>
      <c r="G464" s="4">
        <f>VLOOKUP(D464,'Subject characteristics'!$A$1:$D$53,4,FALSE)</f>
        <v>14</v>
      </c>
      <c r="H464" s="4">
        <v>1</v>
      </c>
      <c r="I464" s="4" t="str">
        <f t="shared" si="24"/>
        <v>a</v>
      </c>
      <c r="J464" s="4" t="str">
        <f t="shared" si="26"/>
        <v>control</v>
      </c>
      <c r="K464" s="5">
        <v>71.431457592015704</v>
      </c>
      <c r="L464" s="6">
        <v>71.969095524606402</v>
      </c>
      <c r="M464" s="5">
        <v>1.05647410235412</v>
      </c>
      <c r="N464" s="5">
        <v>6295892.13631975</v>
      </c>
      <c r="O464" s="6">
        <v>6294924.9526653001</v>
      </c>
      <c r="P464" s="14">
        <v>2.1728682259508001E-2</v>
      </c>
      <c r="Q464" s="5">
        <v>0.10520211812901099</v>
      </c>
      <c r="R464" s="6">
        <v>0.122752143290643</v>
      </c>
      <c r="S464" s="5">
        <v>20.219185537805799</v>
      </c>
      <c r="T464" s="5" t="s">
        <v>224</v>
      </c>
      <c r="U464" s="6" t="s">
        <v>224</v>
      </c>
      <c r="V464" s="14" t="s">
        <v>224</v>
      </c>
      <c r="W464" s="5">
        <v>0.217316071185503</v>
      </c>
      <c r="X464" s="6">
        <v>0.22297009867981299</v>
      </c>
      <c r="Y464" s="14">
        <v>3.58613213692202</v>
      </c>
      <c r="Z464" s="5">
        <v>4.1849677460499897E-2</v>
      </c>
      <c r="AA464" s="6">
        <v>3.9151985864384599E-2</v>
      </c>
      <c r="AB464" s="5">
        <v>9.7443640676133594</v>
      </c>
      <c r="AC464" s="5">
        <v>1.22559371721833</v>
      </c>
      <c r="AD464" s="6">
        <v>1.16894065593633</v>
      </c>
      <c r="AE464" s="14">
        <v>6.8540286633103502</v>
      </c>
      <c r="AF464" s="5">
        <v>8.9443653396678098</v>
      </c>
      <c r="AG464" s="6">
        <v>9.2073213535297906</v>
      </c>
      <c r="AH464" s="5">
        <v>4.0389158456885799</v>
      </c>
      <c r="AI464" s="5">
        <v>0.226846816243824</v>
      </c>
      <c r="AJ464" s="6">
        <v>0.22923586427433201</v>
      </c>
      <c r="AK464" s="14">
        <v>1.47386367163857</v>
      </c>
      <c r="AL464" s="5">
        <v>8.1137918310680193E-2</v>
      </c>
      <c r="AM464" s="6">
        <v>8.64322595787268E-2</v>
      </c>
      <c r="AN464" s="5">
        <v>8.6626558898222399</v>
      </c>
      <c r="AO464" s="5">
        <v>0.380798895783171</v>
      </c>
      <c r="AP464" s="6">
        <v>0.32552516384861702</v>
      </c>
      <c r="AQ464" s="5">
        <v>24.013154749895801</v>
      </c>
      <c r="AR464" s="5">
        <v>5.4513791067667903</v>
      </c>
      <c r="AS464" s="6">
        <v>5.6201892023142497</v>
      </c>
      <c r="AT464" s="5">
        <v>4.2477845139165602</v>
      </c>
      <c r="AU464" s="5">
        <v>9.5331922988154592</v>
      </c>
      <c r="AV464" s="17">
        <v>11.604286152564899</v>
      </c>
      <c r="AW464" s="18">
        <v>25.2404066774297</v>
      </c>
      <c r="AX464" s="5">
        <v>523.90331983617205</v>
      </c>
      <c r="AY464" s="6">
        <v>521.47411230889497</v>
      </c>
      <c r="AZ464" s="14">
        <v>0.65878979412481198</v>
      </c>
      <c r="BA464" s="5">
        <v>2.77997035486479</v>
      </c>
      <c r="BB464" s="6">
        <v>2.70036323534922</v>
      </c>
      <c r="BC464" s="5">
        <v>4.1691231241273403</v>
      </c>
    </row>
    <row r="465" spans="1:55" x14ac:dyDescent="0.25">
      <c r="A465" s="3" t="s">
        <v>275</v>
      </c>
      <c r="B465" s="3" t="s">
        <v>64</v>
      </c>
      <c r="C465" s="4" t="s">
        <v>306</v>
      </c>
      <c r="D465" s="4" t="str">
        <f t="shared" si="25"/>
        <v>A12-22</v>
      </c>
      <c r="E465" s="4" t="str">
        <f>VLOOKUP(D465,'Subject characteristics'!$A$1:$D$53,2,FALSE)</f>
        <v>F</v>
      </c>
      <c r="F465" s="4">
        <f>VLOOKUP(D465,'Subject characteristics'!$A$1:$D$53,3,FALSE)</f>
        <v>55</v>
      </c>
      <c r="G465" s="4">
        <f>VLOOKUP(D465,'Subject characteristics'!$A$1:$D$53,4,FALSE)</f>
        <v>14</v>
      </c>
      <c r="H465" s="4">
        <v>2</v>
      </c>
      <c r="I465" s="4" t="str">
        <f t="shared" si="24"/>
        <v>a</v>
      </c>
      <c r="J465" s="4" t="str">
        <f t="shared" si="26"/>
        <v>control</v>
      </c>
      <c r="K465" s="5">
        <v>72.5067334571971</v>
      </c>
      <c r="L465" s="6">
        <v>71.969095524606402</v>
      </c>
      <c r="M465" s="5">
        <v>1.05647410235412</v>
      </c>
      <c r="N465" s="5">
        <v>6293957.76901084</v>
      </c>
      <c r="O465" s="6">
        <v>6294924.9526653001</v>
      </c>
      <c r="P465" s="14">
        <v>2.1728682259508001E-2</v>
      </c>
      <c r="Q465" s="5">
        <v>0.140302168452275</v>
      </c>
      <c r="R465" s="6">
        <v>0.122752143290643</v>
      </c>
      <c r="S465" s="5">
        <v>20.219185537805799</v>
      </c>
      <c r="T465" s="5" t="s">
        <v>224</v>
      </c>
      <c r="U465" s="6" t="s">
        <v>224</v>
      </c>
      <c r="V465" s="14" t="s">
        <v>224</v>
      </c>
      <c r="W465" s="5">
        <v>0.228624126174123</v>
      </c>
      <c r="X465" s="6">
        <v>0.22297009867981299</v>
      </c>
      <c r="Y465" s="14">
        <v>3.58613213692202</v>
      </c>
      <c r="Z465" s="5">
        <v>3.6454294268269398E-2</v>
      </c>
      <c r="AA465" s="6">
        <v>3.9151985864384599E-2</v>
      </c>
      <c r="AB465" s="5">
        <v>9.7443640676133594</v>
      </c>
      <c r="AC465" s="5">
        <v>1.11228759465433</v>
      </c>
      <c r="AD465" s="6">
        <v>1.16894065593633</v>
      </c>
      <c r="AE465" s="14">
        <v>6.8540286633103502</v>
      </c>
      <c r="AF465" s="5">
        <v>9.4702773673917697</v>
      </c>
      <c r="AG465" s="6">
        <v>9.2073213535297906</v>
      </c>
      <c r="AH465" s="5">
        <v>4.0389158456885799</v>
      </c>
      <c r="AI465" s="5">
        <v>0.231624912304841</v>
      </c>
      <c r="AJ465" s="6">
        <v>0.22923586427433201</v>
      </c>
      <c r="AK465" s="14">
        <v>1.47386367163857</v>
      </c>
      <c r="AL465" s="5">
        <v>9.1726600846773296E-2</v>
      </c>
      <c r="AM465" s="6">
        <v>8.64322595787268E-2</v>
      </c>
      <c r="AN465" s="5">
        <v>8.6626558898222399</v>
      </c>
      <c r="AO465" s="5">
        <v>0.27025143191406398</v>
      </c>
      <c r="AP465" s="6">
        <v>0.32552516384861702</v>
      </c>
      <c r="AQ465" s="5">
        <v>24.013154749895801</v>
      </c>
      <c r="AR465" s="5">
        <v>5.78899929786171</v>
      </c>
      <c r="AS465" s="6">
        <v>5.6201892023142497</v>
      </c>
      <c r="AT465" s="5">
        <v>4.2477845139165602</v>
      </c>
      <c r="AU465" s="5">
        <v>13.6753800063144</v>
      </c>
      <c r="AV465" s="17">
        <v>11.604286152564899</v>
      </c>
      <c r="AW465" s="18">
        <v>25.2404066774297</v>
      </c>
      <c r="AX465" s="5">
        <v>519.04490478161802</v>
      </c>
      <c r="AY465" s="6">
        <v>521.47411230889497</v>
      </c>
      <c r="AZ465" s="14">
        <v>0.65878979412481198</v>
      </c>
      <c r="BA465" s="5">
        <v>2.6207561158336499</v>
      </c>
      <c r="BB465" s="6">
        <v>2.70036323534922</v>
      </c>
      <c r="BC465" s="5">
        <v>4.1691231241273403</v>
      </c>
    </row>
    <row r="466" spans="1:55" x14ac:dyDescent="0.25">
      <c r="A466" s="3" t="s">
        <v>275</v>
      </c>
      <c r="B466" s="3" t="s">
        <v>66</v>
      </c>
      <c r="C466" s="7" t="s">
        <v>355</v>
      </c>
      <c r="D466" s="4" t="str">
        <f t="shared" si="25"/>
        <v>A12-22</v>
      </c>
      <c r="E466" s="4" t="str">
        <f>VLOOKUP(D466,'Subject characteristics'!$A$1:$D$53,2,FALSE)</f>
        <v>F</v>
      </c>
      <c r="F466" s="4">
        <f>VLOOKUP(D466,'Subject characteristics'!$A$1:$D$53,3,FALSE)</f>
        <v>55</v>
      </c>
      <c r="G466" s="4">
        <f>VLOOKUP(D466,'Subject characteristics'!$A$1:$D$53,4,FALSE)</f>
        <v>14</v>
      </c>
      <c r="H466" s="4">
        <v>1</v>
      </c>
      <c r="I466" s="4" t="str">
        <f t="shared" si="24"/>
        <v>b</v>
      </c>
      <c r="J466" s="4" t="str">
        <f t="shared" si="26"/>
        <v>control</v>
      </c>
      <c r="K466" s="5">
        <v>48.453161191896903</v>
      </c>
      <c r="L466" s="6">
        <v>48.882905333123603</v>
      </c>
      <c r="M466" s="5">
        <v>1.2432771512485199</v>
      </c>
      <c r="N466" s="5">
        <v>3124750.7772883</v>
      </c>
      <c r="O466" s="6">
        <v>3144840.2250318001</v>
      </c>
      <c r="P466" s="14">
        <v>0.90340899462252</v>
      </c>
      <c r="Q466" s="5">
        <v>0.111877693516562</v>
      </c>
      <c r="R466" s="6">
        <v>0.115218011076117</v>
      </c>
      <c r="S466" s="5">
        <v>4.0999860622791999</v>
      </c>
      <c r="T466" s="5" t="s">
        <v>224</v>
      </c>
      <c r="U466" s="6" t="s">
        <v>224</v>
      </c>
      <c r="V466" s="14" t="s">
        <v>224</v>
      </c>
      <c r="W466" s="5">
        <v>0.19283153713817999</v>
      </c>
      <c r="X466" s="6">
        <v>0.19560477045990901</v>
      </c>
      <c r="Y466" s="14">
        <v>2.0050350336515401</v>
      </c>
      <c r="Z466" s="5">
        <v>3.9689689991279899E-2</v>
      </c>
      <c r="AA466" s="6">
        <v>3.7443672726393602E-2</v>
      </c>
      <c r="AB466" s="5">
        <v>8.4830035251521405</v>
      </c>
      <c r="AC466" s="5">
        <v>1.1243906234222201</v>
      </c>
      <c r="AD466" s="6">
        <v>1.10014755954591</v>
      </c>
      <c r="AE466" s="14">
        <v>3.1163882908137501</v>
      </c>
      <c r="AF466" s="5">
        <v>6.0250914440313599</v>
      </c>
      <c r="AG466" s="6">
        <v>6.0246008768983197</v>
      </c>
      <c r="AH466" s="5">
        <v>1.1515562723233201E-2</v>
      </c>
      <c r="AI466" s="5">
        <v>0.252224240174031</v>
      </c>
      <c r="AJ466" s="6">
        <v>0.25240828219022199</v>
      </c>
      <c r="AK466" s="14">
        <v>0.103116551123087</v>
      </c>
      <c r="AL466" s="5">
        <v>0.105166902053346</v>
      </c>
      <c r="AM466" s="6">
        <v>0.100567301431208</v>
      </c>
      <c r="AN466" s="5">
        <v>6.4681238223111199</v>
      </c>
      <c r="AO466" s="5">
        <v>0.20360695354168901</v>
      </c>
      <c r="AP466" s="6">
        <v>0.24883977896767601</v>
      </c>
      <c r="AQ466" s="5">
        <v>25.706852596985701</v>
      </c>
      <c r="AR466" s="5">
        <v>7.8793196471620304</v>
      </c>
      <c r="AS466" s="6">
        <v>8.0842424473440495</v>
      </c>
      <c r="AT466" s="5">
        <v>3.5848084114807199</v>
      </c>
      <c r="AU466" s="5">
        <v>8.0635197313258704</v>
      </c>
      <c r="AV466" s="17">
        <v>11.125548494139201</v>
      </c>
      <c r="AW466" s="18">
        <v>38.922688683873702</v>
      </c>
      <c r="AX466" s="5">
        <v>537.55294419982704</v>
      </c>
      <c r="AY466" s="6">
        <v>545.44052173051705</v>
      </c>
      <c r="AZ466" s="14">
        <v>2.0450844177804601</v>
      </c>
      <c r="BA466" s="5">
        <v>2.8775096905233601</v>
      </c>
      <c r="BB466" s="6">
        <v>2.8994921609864801</v>
      </c>
      <c r="BC466" s="5">
        <v>1.07218458051761</v>
      </c>
    </row>
    <row r="467" spans="1:55" x14ac:dyDescent="0.25">
      <c r="A467" s="3" t="s">
        <v>275</v>
      </c>
      <c r="B467" s="3" t="s">
        <v>66</v>
      </c>
      <c r="C467" s="7" t="s">
        <v>355</v>
      </c>
      <c r="D467" s="4" t="str">
        <f t="shared" si="25"/>
        <v>A12-22</v>
      </c>
      <c r="E467" s="4" t="str">
        <f>VLOOKUP(D467,'Subject characteristics'!$A$1:$D$53,2,FALSE)</f>
        <v>F</v>
      </c>
      <c r="F467" s="4">
        <f>VLOOKUP(D467,'Subject characteristics'!$A$1:$D$53,3,FALSE)</f>
        <v>55</v>
      </c>
      <c r="G467" s="4">
        <f>VLOOKUP(D467,'Subject characteristics'!$A$1:$D$53,4,FALSE)</f>
        <v>14</v>
      </c>
      <c r="H467" s="4">
        <v>2</v>
      </c>
      <c r="I467" s="4" t="str">
        <f t="shared" si="24"/>
        <v>b</v>
      </c>
      <c r="J467" s="4" t="str">
        <f t="shared" si="26"/>
        <v>control</v>
      </c>
      <c r="K467" s="5">
        <v>49.312649474350302</v>
      </c>
      <c r="L467" s="6">
        <v>48.882905333123603</v>
      </c>
      <c r="M467" s="5">
        <v>1.2432771512485199</v>
      </c>
      <c r="N467" s="5">
        <v>3164929.6727753002</v>
      </c>
      <c r="O467" s="6">
        <v>3144840.2250318001</v>
      </c>
      <c r="P467" s="14">
        <v>0.90340899462252</v>
      </c>
      <c r="Q467" s="5">
        <v>0.11855832863567201</v>
      </c>
      <c r="R467" s="6">
        <v>0.115218011076117</v>
      </c>
      <c r="S467" s="5">
        <v>4.0999860622791999</v>
      </c>
      <c r="T467" s="5" t="s">
        <v>224</v>
      </c>
      <c r="U467" s="6" t="s">
        <v>224</v>
      </c>
      <c r="V467" s="14" t="s">
        <v>224</v>
      </c>
      <c r="W467" s="5">
        <v>0.198378003781639</v>
      </c>
      <c r="X467" s="6">
        <v>0.19560477045990901</v>
      </c>
      <c r="Y467" s="14">
        <v>2.0050350336515401</v>
      </c>
      <c r="Z467" s="5">
        <v>3.5197655461507202E-2</v>
      </c>
      <c r="AA467" s="6">
        <v>3.7443672726393602E-2</v>
      </c>
      <c r="AB467" s="5">
        <v>8.4830035251521405</v>
      </c>
      <c r="AC467" s="5">
        <v>1.07590449566959</v>
      </c>
      <c r="AD467" s="6">
        <v>1.10014755954591</v>
      </c>
      <c r="AE467" s="14">
        <v>3.1163882908137501</v>
      </c>
      <c r="AF467" s="5">
        <v>6.0241103097652804</v>
      </c>
      <c r="AG467" s="6">
        <v>6.0246008768983197</v>
      </c>
      <c r="AH467" s="5">
        <v>1.1515562723233201E-2</v>
      </c>
      <c r="AI467" s="5">
        <v>0.25259232420641298</v>
      </c>
      <c r="AJ467" s="6">
        <v>0.25240828219022199</v>
      </c>
      <c r="AK467" s="14">
        <v>0.103116551123087</v>
      </c>
      <c r="AL467" s="5">
        <v>9.5967700809070203E-2</v>
      </c>
      <c r="AM467" s="6">
        <v>0.100567301431208</v>
      </c>
      <c r="AN467" s="5">
        <v>6.4681238223111199</v>
      </c>
      <c r="AO467" s="5">
        <v>0.29407260439366301</v>
      </c>
      <c r="AP467" s="6">
        <v>0.24883977896767601</v>
      </c>
      <c r="AQ467" s="5">
        <v>25.706852596985701</v>
      </c>
      <c r="AR467" s="5">
        <v>8.2891652475260695</v>
      </c>
      <c r="AS467" s="6">
        <v>8.0842424473440495</v>
      </c>
      <c r="AT467" s="5">
        <v>3.5848084114807199</v>
      </c>
      <c r="AU467" s="5">
        <v>14.187577256952601</v>
      </c>
      <c r="AV467" s="17">
        <v>11.125548494139201</v>
      </c>
      <c r="AW467" s="18">
        <v>38.922688683873702</v>
      </c>
      <c r="AX467" s="5">
        <v>553.32809926120694</v>
      </c>
      <c r="AY467" s="6">
        <v>545.44052173051705</v>
      </c>
      <c r="AZ467" s="14">
        <v>2.0450844177804601</v>
      </c>
      <c r="BA467" s="5">
        <v>2.9214746314496098</v>
      </c>
      <c r="BB467" s="6">
        <v>2.8994921609864801</v>
      </c>
      <c r="BC467" s="5">
        <v>1.07218458051761</v>
      </c>
    </row>
    <row r="468" spans="1:55" x14ac:dyDescent="0.25">
      <c r="A468" s="3" t="s">
        <v>275</v>
      </c>
      <c r="B468" s="3" t="s">
        <v>68</v>
      </c>
      <c r="C468" s="4" t="s">
        <v>307</v>
      </c>
      <c r="D468" s="4" t="str">
        <f t="shared" si="25"/>
        <v>A12-22</v>
      </c>
      <c r="E468" s="4" t="str">
        <f>VLOOKUP(D468,'Subject characteristics'!$A$1:$D$53,2,FALSE)</f>
        <v>F</v>
      </c>
      <c r="F468" s="4">
        <f>VLOOKUP(D468,'Subject characteristics'!$A$1:$D$53,3,FALSE)</f>
        <v>55</v>
      </c>
      <c r="G468" s="4">
        <f>VLOOKUP(D468,'Subject characteristics'!$A$1:$D$53,4,FALSE)</f>
        <v>14</v>
      </c>
      <c r="H468" s="4">
        <v>1</v>
      </c>
      <c r="I468" s="4" t="str">
        <f t="shared" si="24"/>
        <v>c</v>
      </c>
      <c r="J468" s="4" t="str">
        <f t="shared" si="26"/>
        <v>control</v>
      </c>
      <c r="K468" s="5">
        <v>55.688936487988798</v>
      </c>
      <c r="L468" s="6">
        <v>54.806228189594101</v>
      </c>
      <c r="M468" s="5">
        <v>2.2777302661489398</v>
      </c>
      <c r="N468" s="5">
        <v>5124671.17633738</v>
      </c>
      <c r="O468" s="6">
        <v>5030979.52181766</v>
      </c>
      <c r="P468" s="14">
        <v>2.6336821274734299</v>
      </c>
      <c r="Q468" s="5">
        <v>4.8723439359996103E-2</v>
      </c>
      <c r="R468" s="6">
        <v>8.2805575300036294E-2</v>
      </c>
      <c r="S468" s="5">
        <v>58.207939147096504</v>
      </c>
      <c r="T468" s="5" t="s">
        <v>224</v>
      </c>
      <c r="U468" s="6" t="s">
        <v>224</v>
      </c>
      <c r="V468" s="14" t="s">
        <v>224</v>
      </c>
      <c r="W468" s="5">
        <v>0.176875635177454</v>
      </c>
      <c r="X468" s="6">
        <v>0.209092662728977</v>
      </c>
      <c r="Y468" s="14">
        <v>21.790222912684399</v>
      </c>
      <c r="Z468" s="5">
        <v>3.6095162047854103E-2</v>
      </c>
      <c r="AA468" s="6">
        <v>4.0504369607576897E-2</v>
      </c>
      <c r="AB468" s="5">
        <v>15.394786267977</v>
      </c>
      <c r="AC468" s="5">
        <v>1.1811156225945401</v>
      </c>
      <c r="AD468" s="6">
        <v>1.21055115294436</v>
      </c>
      <c r="AE468" s="14">
        <v>3.4387746552558802</v>
      </c>
      <c r="AF468" s="5">
        <v>5.7909679734672803</v>
      </c>
      <c r="AG468" s="6">
        <v>5.8611708416256496</v>
      </c>
      <c r="AH468" s="5">
        <v>1.69389104924149</v>
      </c>
      <c r="AI468" s="5">
        <v>0.23971431712442001</v>
      </c>
      <c r="AJ468" s="6">
        <v>0.23419934174866</v>
      </c>
      <c r="AK468" s="14">
        <v>3.3302198521647002</v>
      </c>
      <c r="AL468" s="5">
        <v>0.10375077096289</v>
      </c>
      <c r="AM468" s="6">
        <v>9.7738685904831896E-2</v>
      </c>
      <c r="AN468" s="5">
        <v>8.6990858824578403</v>
      </c>
      <c r="AO468" s="5">
        <v>0.15508271524980699</v>
      </c>
      <c r="AP468" s="6">
        <v>0.21531739730964</v>
      </c>
      <c r="AQ468" s="5">
        <v>39.562388064604797</v>
      </c>
      <c r="AR468" s="5">
        <v>5.8287140558409201</v>
      </c>
      <c r="AS468" s="6">
        <v>5.8965560446619403</v>
      </c>
      <c r="AT468" s="5">
        <v>1.6271033457895501</v>
      </c>
      <c r="AU468" s="5">
        <v>10.842951407785399</v>
      </c>
      <c r="AV468" s="17">
        <v>9.8326865589123003</v>
      </c>
      <c r="AW468" s="18">
        <v>14.5304158970694</v>
      </c>
      <c r="AX468" s="5">
        <v>549.61061671690595</v>
      </c>
      <c r="AY468" s="6">
        <v>551.57862727124495</v>
      </c>
      <c r="AZ468" s="14">
        <v>0.50458576152740897</v>
      </c>
      <c r="BA468" s="5">
        <v>2.5583178240403002</v>
      </c>
      <c r="BB468" s="6">
        <v>2.6419149991765498</v>
      </c>
      <c r="BC468" s="5">
        <v>4.47494559403387</v>
      </c>
    </row>
    <row r="469" spans="1:55" x14ac:dyDescent="0.25">
      <c r="A469" s="3" t="s">
        <v>275</v>
      </c>
      <c r="B469" s="3" t="s">
        <v>68</v>
      </c>
      <c r="C469" s="4" t="s">
        <v>307</v>
      </c>
      <c r="D469" s="4" t="str">
        <f t="shared" si="25"/>
        <v>A12-22</v>
      </c>
      <c r="E469" s="4" t="str">
        <f>VLOOKUP(D469,'Subject characteristics'!$A$1:$D$53,2,FALSE)</f>
        <v>F</v>
      </c>
      <c r="F469" s="4">
        <f>VLOOKUP(D469,'Subject characteristics'!$A$1:$D$53,3,FALSE)</f>
        <v>55</v>
      </c>
      <c r="G469" s="4">
        <f>VLOOKUP(D469,'Subject characteristics'!$A$1:$D$53,4,FALSE)</f>
        <v>14</v>
      </c>
      <c r="H469" s="4">
        <v>2</v>
      </c>
      <c r="I469" s="4" t="str">
        <f t="shared" si="24"/>
        <v>c</v>
      </c>
      <c r="J469" s="4" t="str">
        <f t="shared" si="26"/>
        <v>control</v>
      </c>
      <c r="K469" s="5">
        <v>53.923519891199398</v>
      </c>
      <c r="L469" s="6">
        <v>54.806228189594101</v>
      </c>
      <c r="M469" s="5">
        <v>2.2777302661489398</v>
      </c>
      <c r="N469" s="5">
        <v>4937287.86729794</v>
      </c>
      <c r="O469" s="6">
        <v>5030979.52181766</v>
      </c>
      <c r="P469" s="14">
        <v>2.6336821274734299</v>
      </c>
      <c r="Q469" s="5">
        <v>0.11688771124007601</v>
      </c>
      <c r="R469" s="6">
        <v>8.2805575300036294E-2</v>
      </c>
      <c r="S469" s="5">
        <v>58.207939147096504</v>
      </c>
      <c r="T469" s="5" t="s">
        <v>224</v>
      </c>
      <c r="U469" s="6" t="s">
        <v>224</v>
      </c>
      <c r="V469" s="14" t="s">
        <v>224</v>
      </c>
      <c r="W469" s="5">
        <v>0.24130969028050001</v>
      </c>
      <c r="X469" s="6">
        <v>0.209092662728977</v>
      </c>
      <c r="Y469" s="14">
        <v>21.790222912684399</v>
      </c>
      <c r="Z469" s="5">
        <v>4.4913577167299601E-2</v>
      </c>
      <c r="AA469" s="6">
        <v>4.0504369607576897E-2</v>
      </c>
      <c r="AB469" s="5">
        <v>15.394786267977</v>
      </c>
      <c r="AC469" s="5">
        <v>1.2399866832941799</v>
      </c>
      <c r="AD469" s="6">
        <v>1.21055115294436</v>
      </c>
      <c r="AE469" s="14">
        <v>3.4387746552558802</v>
      </c>
      <c r="AF469" s="5">
        <v>5.93137370978401</v>
      </c>
      <c r="AG469" s="6">
        <v>5.8611708416256496</v>
      </c>
      <c r="AH469" s="5">
        <v>1.69389104924149</v>
      </c>
      <c r="AI469" s="5">
        <v>0.22868436637290099</v>
      </c>
      <c r="AJ469" s="6">
        <v>0.23419934174866</v>
      </c>
      <c r="AK469" s="14">
        <v>3.3302198521647002</v>
      </c>
      <c r="AL469" s="5">
        <v>9.1726600846773296E-2</v>
      </c>
      <c r="AM469" s="6">
        <v>9.7738685904831896E-2</v>
      </c>
      <c r="AN469" s="5">
        <v>8.6990858824578403</v>
      </c>
      <c r="AO469" s="5">
        <v>0.27555207936947301</v>
      </c>
      <c r="AP469" s="6">
        <v>0.21531739730964</v>
      </c>
      <c r="AQ469" s="5">
        <v>39.562388064604797</v>
      </c>
      <c r="AR469" s="5">
        <v>5.9643980334829596</v>
      </c>
      <c r="AS469" s="6">
        <v>5.8965560446619403</v>
      </c>
      <c r="AT469" s="5">
        <v>1.6271033457895501</v>
      </c>
      <c r="AU469" s="5">
        <v>8.8224217100391602</v>
      </c>
      <c r="AV469" s="17">
        <v>9.8326865589123003</v>
      </c>
      <c r="AW469" s="18">
        <v>14.5304158970694</v>
      </c>
      <c r="AX469" s="5">
        <v>553.54663782558396</v>
      </c>
      <c r="AY469" s="6">
        <v>551.57862727124495</v>
      </c>
      <c r="AZ469" s="14">
        <v>0.50458576152740897</v>
      </c>
      <c r="BA469" s="5">
        <v>2.7255121743128101</v>
      </c>
      <c r="BB469" s="6">
        <v>2.6419149991765498</v>
      </c>
      <c r="BC469" s="5">
        <v>4.47494559403387</v>
      </c>
    </row>
    <row r="470" spans="1:55" x14ac:dyDescent="0.25">
      <c r="A470" s="3" t="s">
        <v>275</v>
      </c>
      <c r="B470" s="3" t="s">
        <v>70</v>
      </c>
      <c r="C470" s="4" t="s">
        <v>308</v>
      </c>
      <c r="D470" s="4" t="str">
        <f t="shared" si="25"/>
        <v>A12-22</v>
      </c>
      <c r="E470" s="4" t="str">
        <f>VLOOKUP(D470,'Subject characteristics'!$A$1:$D$53,2,FALSE)</f>
        <v>F</v>
      </c>
      <c r="F470" s="4">
        <f>VLOOKUP(D470,'Subject characteristics'!$A$1:$D$53,3,FALSE)</f>
        <v>55</v>
      </c>
      <c r="G470" s="4">
        <f>VLOOKUP(D470,'Subject characteristics'!$A$1:$D$53,4,FALSE)</f>
        <v>14</v>
      </c>
      <c r="H470" s="4">
        <v>1</v>
      </c>
      <c r="I470" s="4" t="str">
        <f t="shared" si="24"/>
        <v>d</v>
      </c>
      <c r="J470" s="4" t="str">
        <f t="shared" si="26"/>
        <v>control</v>
      </c>
      <c r="K470" s="5">
        <v>65.686472085142896</v>
      </c>
      <c r="L470" s="6">
        <v>65.899175547426495</v>
      </c>
      <c r="M470" s="5">
        <v>0.45646719951549802</v>
      </c>
      <c r="N470" s="5">
        <v>5238602.4052748699</v>
      </c>
      <c r="O470" s="6">
        <v>5339908.5752656097</v>
      </c>
      <c r="P470" s="14">
        <v>2.6829777613907302</v>
      </c>
      <c r="Q470" s="5">
        <v>8.0219635144229196E-2</v>
      </c>
      <c r="R470" s="6">
        <v>8.0219635144229196E-2</v>
      </c>
      <c r="S470" s="5">
        <v>0</v>
      </c>
      <c r="T470" s="5" t="s">
        <v>224</v>
      </c>
      <c r="U470" s="6" t="s">
        <v>224</v>
      </c>
      <c r="V470" s="14" t="s">
        <v>224</v>
      </c>
      <c r="W470" s="5">
        <v>0.19075116972598699</v>
      </c>
      <c r="X470" s="6">
        <v>0.19479565136035401</v>
      </c>
      <c r="Y470" s="14">
        <v>2.9362877149190298</v>
      </c>
      <c r="Z470" s="5">
        <v>4.0949396106866001E-2</v>
      </c>
      <c r="AA470" s="6">
        <v>3.7445668848347803E-2</v>
      </c>
      <c r="AB470" s="5">
        <v>13.232554685884301</v>
      </c>
      <c r="AC470" s="5">
        <v>1.5342512321650601</v>
      </c>
      <c r="AD470" s="6">
        <v>1.52719628918776</v>
      </c>
      <c r="AE470" s="14">
        <v>0.65330148527087994</v>
      </c>
      <c r="AF470" s="5">
        <v>5.9814268187828104</v>
      </c>
      <c r="AG470" s="6">
        <v>6.0760848332540798</v>
      </c>
      <c r="AH470" s="5">
        <v>2.2031727917939099</v>
      </c>
      <c r="AI470" s="5">
        <v>0.216927996389668</v>
      </c>
      <c r="AJ470" s="6">
        <v>0.22740172157993299</v>
      </c>
      <c r="AK470" s="14">
        <v>6.5136200859565498</v>
      </c>
      <c r="AL470" s="5">
        <v>8.1843172086012397E-2</v>
      </c>
      <c r="AM470" s="6">
        <v>9.2442996706687694E-2</v>
      </c>
      <c r="AN470" s="5">
        <v>16.215847896945899</v>
      </c>
      <c r="AO470" s="5">
        <v>0.19286838647078899</v>
      </c>
      <c r="AP470" s="6">
        <v>0.16990424631432999</v>
      </c>
      <c r="AQ470" s="5">
        <v>19.114412477613499</v>
      </c>
      <c r="AR470" s="5">
        <v>5.1865206741898797</v>
      </c>
      <c r="AS470" s="6">
        <v>5.2179750121122099</v>
      </c>
      <c r="AT470" s="5">
        <v>0.85249835773392602</v>
      </c>
      <c r="AU470" s="5">
        <v>2.5623596309491599</v>
      </c>
      <c r="AV470" s="17">
        <v>4.4530250389772004</v>
      </c>
      <c r="AW470" s="18">
        <v>60.044680605637197</v>
      </c>
      <c r="AX470" s="5">
        <v>508.63855860272099</v>
      </c>
      <c r="AY470" s="6">
        <v>506.64089758547902</v>
      </c>
      <c r="AZ470" s="14">
        <v>0.55761769669051497</v>
      </c>
      <c r="BA470" s="5">
        <v>2.6727282541359001</v>
      </c>
      <c r="BB470" s="6">
        <v>2.7406009397721398</v>
      </c>
      <c r="BC470" s="5">
        <v>3.5023877846819</v>
      </c>
    </row>
    <row r="471" spans="1:55" x14ac:dyDescent="0.25">
      <c r="A471" s="3" t="s">
        <v>275</v>
      </c>
      <c r="B471" s="3" t="s">
        <v>70</v>
      </c>
      <c r="C471" s="4" t="s">
        <v>308</v>
      </c>
      <c r="D471" s="4" t="str">
        <f t="shared" si="25"/>
        <v>A12-22</v>
      </c>
      <c r="E471" s="4" t="str">
        <f>VLOOKUP(D471,'Subject characteristics'!$A$1:$D$53,2,FALSE)</f>
        <v>F</v>
      </c>
      <c r="F471" s="4">
        <f>VLOOKUP(D471,'Subject characteristics'!$A$1:$D$53,3,FALSE)</f>
        <v>55</v>
      </c>
      <c r="G471" s="4">
        <f>VLOOKUP(D471,'Subject characteristics'!$A$1:$D$53,4,FALSE)</f>
        <v>14</v>
      </c>
      <c r="H471" s="4">
        <v>2</v>
      </c>
      <c r="I471" s="4" t="str">
        <f t="shared" si="24"/>
        <v>d</v>
      </c>
      <c r="J471" s="4" t="str">
        <f t="shared" si="26"/>
        <v>control</v>
      </c>
      <c r="K471" s="5">
        <v>66.111879009710094</v>
      </c>
      <c r="L471" s="6">
        <v>65.899175547426495</v>
      </c>
      <c r="M471" s="5">
        <v>0.45646719951549802</v>
      </c>
      <c r="N471" s="5">
        <v>5441214.7452563401</v>
      </c>
      <c r="O471" s="6">
        <v>5339908.5752656097</v>
      </c>
      <c r="P471" s="14">
        <v>2.6829777613907302</v>
      </c>
      <c r="Q471" s="5">
        <v>8.0219635144229196E-2</v>
      </c>
      <c r="R471" s="6">
        <v>8.0219635144229196E-2</v>
      </c>
      <c r="S471" s="5">
        <v>0</v>
      </c>
      <c r="T471" s="5" t="s">
        <v>224</v>
      </c>
      <c r="U471" s="6" t="s">
        <v>224</v>
      </c>
      <c r="V471" s="14" t="s">
        <v>224</v>
      </c>
      <c r="W471" s="5">
        <v>0.198840132994721</v>
      </c>
      <c r="X471" s="6">
        <v>0.19479565136035401</v>
      </c>
      <c r="Y471" s="14">
        <v>2.9362877149190298</v>
      </c>
      <c r="Z471" s="5">
        <v>3.3941941589829598E-2</v>
      </c>
      <c r="AA471" s="6">
        <v>3.7445668848347803E-2</v>
      </c>
      <c r="AB471" s="5">
        <v>13.232554685884301</v>
      </c>
      <c r="AC471" s="5">
        <v>1.52014134621046</v>
      </c>
      <c r="AD471" s="6">
        <v>1.52719628918776</v>
      </c>
      <c r="AE471" s="14">
        <v>0.65330148527087994</v>
      </c>
      <c r="AF471" s="5">
        <v>6.1707428477253403</v>
      </c>
      <c r="AG471" s="6">
        <v>6.0760848332540798</v>
      </c>
      <c r="AH471" s="5">
        <v>2.2031727917939099</v>
      </c>
      <c r="AI471" s="5">
        <v>0.23787544677019801</v>
      </c>
      <c r="AJ471" s="6">
        <v>0.22740172157993299</v>
      </c>
      <c r="AK471" s="14">
        <v>6.5136200859565498</v>
      </c>
      <c r="AL471" s="5">
        <v>0.103042821327363</v>
      </c>
      <c r="AM471" s="6">
        <v>9.2442996706687694E-2</v>
      </c>
      <c r="AN471" s="5">
        <v>16.215847896945899</v>
      </c>
      <c r="AO471" s="5">
        <v>0.14694010615787001</v>
      </c>
      <c r="AP471" s="6">
        <v>0.16990424631432999</v>
      </c>
      <c r="AQ471" s="5">
        <v>19.114412477613499</v>
      </c>
      <c r="AR471" s="5">
        <v>5.2494293500345401</v>
      </c>
      <c r="AS471" s="6">
        <v>5.2179750121122099</v>
      </c>
      <c r="AT471" s="5">
        <v>0.85249835773392602</v>
      </c>
      <c r="AU471" s="5">
        <v>6.3436904470052404</v>
      </c>
      <c r="AV471" s="17">
        <v>4.4530250389772004</v>
      </c>
      <c r="AW471" s="18">
        <v>60.044680605637197</v>
      </c>
      <c r="AX471" s="5">
        <v>504.643236568237</v>
      </c>
      <c r="AY471" s="6">
        <v>506.64089758547902</v>
      </c>
      <c r="AZ471" s="14">
        <v>0.55761769669051497</v>
      </c>
      <c r="BA471" s="5">
        <v>2.80847362540838</v>
      </c>
      <c r="BB471" s="6">
        <v>2.7406009397721398</v>
      </c>
      <c r="BC471" s="5">
        <v>3.5023877846819</v>
      </c>
    </row>
    <row r="472" spans="1:55" x14ac:dyDescent="0.25">
      <c r="A472" s="3" t="s">
        <v>275</v>
      </c>
      <c r="B472" s="3" t="s">
        <v>72</v>
      </c>
      <c r="C472" s="4" t="s">
        <v>309</v>
      </c>
      <c r="D472" s="4" t="str">
        <f t="shared" si="25"/>
        <v>A12-22</v>
      </c>
      <c r="E472" s="4" t="str">
        <f>VLOOKUP(D472,'Subject characteristics'!$A$1:$D$53,2,FALSE)</f>
        <v>F</v>
      </c>
      <c r="F472" s="4">
        <f>VLOOKUP(D472,'Subject characteristics'!$A$1:$D$53,3,FALSE)</f>
        <v>55</v>
      </c>
      <c r="G472" s="4">
        <f>VLOOKUP(D472,'Subject characteristics'!$A$1:$D$53,4,FALSE)</f>
        <v>14</v>
      </c>
      <c r="H472" s="4">
        <v>1</v>
      </c>
      <c r="I472" s="4" t="str">
        <f t="shared" si="24"/>
        <v>e</v>
      </c>
      <c r="J472" s="4" t="str">
        <f t="shared" si="26"/>
        <v>control</v>
      </c>
      <c r="K472" s="5">
        <v>59.257516018547399</v>
      </c>
      <c r="L472" s="6">
        <v>59.129629737615701</v>
      </c>
      <c r="M472" s="5">
        <v>0.30586782588970401</v>
      </c>
      <c r="N472" s="5">
        <v>4782113.6039287904</v>
      </c>
      <c r="O472" s="6">
        <v>4805616.1537191104</v>
      </c>
      <c r="P472" s="14">
        <v>0.69164127139235798</v>
      </c>
      <c r="Q472" s="5">
        <v>9.6865244161319405E-2</v>
      </c>
      <c r="R472" s="6">
        <v>0.119420940036243</v>
      </c>
      <c r="S472" s="5">
        <v>26.7110366116694</v>
      </c>
      <c r="T472" s="5" t="s">
        <v>224</v>
      </c>
      <c r="U472" s="6" t="s">
        <v>224</v>
      </c>
      <c r="V472" s="14" t="s">
        <v>224</v>
      </c>
      <c r="W472" s="5">
        <v>0.17201645348658601</v>
      </c>
      <c r="X472" s="6">
        <v>0.17976550343390699</v>
      </c>
      <c r="Y472" s="14">
        <v>6.0961704674544999</v>
      </c>
      <c r="Z472" s="5">
        <v>3.69931292582691E-2</v>
      </c>
      <c r="AA472" s="6">
        <v>3.7622083083846097E-2</v>
      </c>
      <c r="AB472" s="5">
        <v>2.3642365263376002</v>
      </c>
      <c r="AC472" s="5">
        <v>1.2147887043953101</v>
      </c>
      <c r="AD472" s="6">
        <v>1.22558930286061</v>
      </c>
      <c r="AE472" s="14">
        <v>1.24628640244478</v>
      </c>
      <c r="AF472" s="5">
        <v>6.19770518679102</v>
      </c>
      <c r="AG472" s="6">
        <v>6.0993788041955597</v>
      </c>
      <c r="AH472" s="5">
        <v>2.2798141953395499</v>
      </c>
      <c r="AI472" s="5">
        <v>0.23861096909240101</v>
      </c>
      <c r="AJ472" s="6">
        <v>0.24486550309667701</v>
      </c>
      <c r="AK472" s="14">
        <v>3.6122878491697099</v>
      </c>
      <c r="AL472" s="5">
        <v>0.112252066719064</v>
      </c>
      <c r="AM472" s="6">
        <v>0.11048031279283201</v>
      </c>
      <c r="AN472" s="5">
        <v>2.2679501608244599</v>
      </c>
      <c r="AO472" s="5">
        <v>0.256981298890049</v>
      </c>
      <c r="AP472" s="6">
        <v>0.35406957719432303</v>
      </c>
      <c r="AQ472" s="5">
        <v>38.778694575614999</v>
      </c>
      <c r="AR472" s="5">
        <v>7.5685739363791598</v>
      </c>
      <c r="AS472" s="6">
        <v>7.5685739363791598</v>
      </c>
      <c r="AT472" s="5">
        <v>0</v>
      </c>
      <c r="AU472" s="5">
        <v>8.8224217100391602</v>
      </c>
      <c r="AV472" s="17">
        <v>9.8326865589123003</v>
      </c>
      <c r="AW472" s="18">
        <v>14.5304158970694</v>
      </c>
      <c r="AX472" s="5">
        <v>559.22334489032301</v>
      </c>
      <c r="AY472" s="6">
        <v>556.38499135795303</v>
      </c>
      <c r="AZ472" s="14">
        <v>0.72144973761602105</v>
      </c>
      <c r="BA472" s="5">
        <v>2.94818139419912</v>
      </c>
      <c r="BB472" s="6">
        <v>2.97615985318</v>
      </c>
      <c r="BC472" s="5">
        <v>1.32948222195722</v>
      </c>
    </row>
    <row r="473" spans="1:55" x14ac:dyDescent="0.25">
      <c r="A473" s="3" t="s">
        <v>275</v>
      </c>
      <c r="B473" s="3" t="s">
        <v>72</v>
      </c>
      <c r="C473" s="4" t="s">
        <v>309</v>
      </c>
      <c r="D473" s="4" t="str">
        <f t="shared" si="25"/>
        <v>A12-22</v>
      </c>
      <c r="E473" s="4" t="str">
        <f>VLOOKUP(D473,'Subject characteristics'!$A$1:$D$53,2,FALSE)</f>
        <v>F</v>
      </c>
      <c r="F473" s="4">
        <f>VLOOKUP(D473,'Subject characteristics'!$A$1:$D$53,3,FALSE)</f>
        <v>55</v>
      </c>
      <c r="G473" s="4">
        <f>VLOOKUP(D473,'Subject characteristics'!$A$1:$D$53,4,FALSE)</f>
        <v>14</v>
      </c>
      <c r="H473" s="4">
        <v>2</v>
      </c>
      <c r="I473" s="4" t="str">
        <f t="shared" si="24"/>
        <v>e</v>
      </c>
      <c r="J473" s="4" t="str">
        <f t="shared" si="26"/>
        <v>control</v>
      </c>
      <c r="K473" s="5">
        <v>59.001743456683997</v>
      </c>
      <c r="L473" s="6">
        <v>59.129629737615701</v>
      </c>
      <c r="M473" s="5">
        <v>0.30586782588970401</v>
      </c>
      <c r="N473" s="5">
        <v>4829118.7035094304</v>
      </c>
      <c r="O473" s="6">
        <v>4805616.1537191104</v>
      </c>
      <c r="P473" s="14">
        <v>0.69164127139235798</v>
      </c>
      <c r="Q473" s="5">
        <v>0.14197663591116799</v>
      </c>
      <c r="R473" s="6">
        <v>0.119420940036243</v>
      </c>
      <c r="S473" s="5">
        <v>26.7110366116694</v>
      </c>
      <c r="T473" s="5" t="s">
        <v>224</v>
      </c>
      <c r="U473" s="6" t="s">
        <v>224</v>
      </c>
      <c r="V473" s="14" t="s">
        <v>224</v>
      </c>
      <c r="W473" s="5">
        <v>0.18751455338122899</v>
      </c>
      <c r="X473" s="6">
        <v>0.17976550343390699</v>
      </c>
      <c r="Y473" s="14">
        <v>6.0961704674544999</v>
      </c>
      <c r="Z473" s="5">
        <v>3.8251036909422997E-2</v>
      </c>
      <c r="AA473" s="6">
        <v>3.7622083083846097E-2</v>
      </c>
      <c r="AB473" s="5">
        <v>2.3642365263376002</v>
      </c>
      <c r="AC473" s="5">
        <v>1.2363899013259101</v>
      </c>
      <c r="AD473" s="6">
        <v>1.22558930286061</v>
      </c>
      <c r="AE473" s="14">
        <v>1.24628640244478</v>
      </c>
      <c r="AF473" s="5">
        <v>6.0010524216001002</v>
      </c>
      <c r="AG473" s="6">
        <v>6.0993788041955597</v>
      </c>
      <c r="AH473" s="5">
        <v>2.2798141953395499</v>
      </c>
      <c r="AI473" s="5">
        <v>0.25112003710095199</v>
      </c>
      <c r="AJ473" s="6">
        <v>0.24486550309667701</v>
      </c>
      <c r="AK473" s="14">
        <v>3.6122878491697099</v>
      </c>
      <c r="AL473" s="5">
        <v>0.1087085588666</v>
      </c>
      <c r="AM473" s="6">
        <v>0.11048031279283201</v>
      </c>
      <c r="AN473" s="5">
        <v>2.2679501608244599</v>
      </c>
      <c r="AO473" s="5">
        <v>0.45115785549859799</v>
      </c>
      <c r="AP473" s="6">
        <v>0.35406957719432303</v>
      </c>
      <c r="AQ473" s="5">
        <v>38.778694575614999</v>
      </c>
      <c r="AR473" s="5">
        <v>7.5685739363791598</v>
      </c>
      <c r="AS473" s="6">
        <v>7.5685739363791598</v>
      </c>
      <c r="AT473" s="5">
        <v>0</v>
      </c>
      <c r="AU473" s="5">
        <v>10.842951407785399</v>
      </c>
      <c r="AV473" s="17">
        <v>9.8326865589123003</v>
      </c>
      <c r="AW473" s="18">
        <v>14.5304158970694</v>
      </c>
      <c r="AX473" s="5">
        <v>553.54663782558396</v>
      </c>
      <c r="AY473" s="6">
        <v>556.38499135795303</v>
      </c>
      <c r="AZ473" s="14">
        <v>0.72144973761602105</v>
      </c>
      <c r="BA473" s="5">
        <v>3.00413831216088</v>
      </c>
      <c r="BB473" s="6">
        <v>2.97615985318</v>
      </c>
      <c r="BC473" s="5">
        <v>1.32948222195722</v>
      </c>
    </row>
    <row r="474" spans="1:55" x14ac:dyDescent="0.25">
      <c r="A474" s="3" t="s">
        <v>275</v>
      </c>
      <c r="B474" s="3" t="s">
        <v>74</v>
      </c>
      <c r="C474" s="4" t="s">
        <v>310</v>
      </c>
      <c r="D474" s="4" t="str">
        <f t="shared" si="25"/>
        <v>A12-22</v>
      </c>
      <c r="E474" s="4" t="str">
        <f>VLOOKUP(D474,'Subject characteristics'!$A$1:$D$53,2,FALSE)</f>
        <v>F</v>
      </c>
      <c r="F474" s="4">
        <f>VLOOKUP(D474,'Subject characteristics'!$A$1:$D$53,3,FALSE)</f>
        <v>55</v>
      </c>
      <c r="G474" s="4">
        <f>VLOOKUP(D474,'Subject characteristics'!$A$1:$D$53,4,FALSE)</f>
        <v>14</v>
      </c>
      <c r="H474" s="4">
        <v>1</v>
      </c>
      <c r="I474" s="4" t="str">
        <f t="shared" si="24"/>
        <v>f</v>
      </c>
      <c r="J474" s="4" t="str">
        <f t="shared" si="26"/>
        <v>control</v>
      </c>
      <c r="K474" s="5">
        <v>39.180240577549498</v>
      </c>
      <c r="L474" s="6">
        <v>39.447832391290497</v>
      </c>
      <c r="M474" s="5">
        <v>0.95932260211078901</v>
      </c>
      <c r="N474" s="5">
        <v>3204898.5261899401</v>
      </c>
      <c r="O474" s="6">
        <v>3202867.4369403701</v>
      </c>
      <c r="P474" s="14">
        <v>8.9681949680325501E-2</v>
      </c>
      <c r="Q474" s="5">
        <v>0.10520211812901099</v>
      </c>
      <c r="R474" s="6">
        <v>0.113551286838058</v>
      </c>
      <c r="S474" s="5">
        <v>10.398391732639899</v>
      </c>
      <c r="T474" s="5" t="s">
        <v>224</v>
      </c>
      <c r="U474" s="6" t="s">
        <v>224</v>
      </c>
      <c r="V474" s="14" t="s">
        <v>224</v>
      </c>
      <c r="W474" s="5">
        <v>0.12867492441492501</v>
      </c>
      <c r="X474" s="6">
        <v>0.1273979154654</v>
      </c>
      <c r="Y474" s="14">
        <v>1.41757686465475</v>
      </c>
      <c r="Z474" s="5">
        <v>3.6274718989996797E-2</v>
      </c>
      <c r="AA474" s="6">
        <v>3.6184940518925401E-2</v>
      </c>
      <c r="AB474" s="5">
        <v>0.35088058617040901</v>
      </c>
      <c r="AC474" s="5">
        <v>1.0892580192480199</v>
      </c>
      <c r="AD474" s="6">
        <v>1.05823638935272</v>
      </c>
      <c r="AE474" s="14">
        <v>4.14569090292522</v>
      </c>
      <c r="AF474" s="5">
        <v>5.4183940200075504</v>
      </c>
      <c r="AG474" s="6">
        <v>5.3706616732079304</v>
      </c>
      <c r="AH474" s="5">
        <v>1.2568978706045999</v>
      </c>
      <c r="AI474" s="5">
        <v>0.35927189990139302</v>
      </c>
      <c r="AJ474" s="6">
        <v>0.37352790844960798</v>
      </c>
      <c r="AK474" s="14">
        <v>5.3974656720762697</v>
      </c>
      <c r="AL474" s="5">
        <v>7.5499494749231802E-2</v>
      </c>
      <c r="AM474" s="6">
        <v>9.2458304480512093E-2</v>
      </c>
      <c r="AN474" s="5">
        <v>25.939669625605699</v>
      </c>
      <c r="AO474" s="5">
        <v>0.31781631517443099</v>
      </c>
      <c r="AP474" s="6">
        <v>0.25802845581383999</v>
      </c>
      <c r="AQ474" s="5">
        <v>32.768789514441998</v>
      </c>
      <c r="AR474" s="5">
        <v>13.8055641696343</v>
      </c>
      <c r="AS474" s="6">
        <v>13.9193489945335</v>
      </c>
      <c r="AT474" s="5">
        <v>1.15606011910435</v>
      </c>
      <c r="AU474" s="5">
        <v>10.842951407785399</v>
      </c>
      <c r="AV474" s="17">
        <v>9.45323556955565</v>
      </c>
      <c r="AW474" s="18">
        <v>20.790288910166598</v>
      </c>
      <c r="AX474" s="5">
        <v>513.29279258883901</v>
      </c>
      <c r="AY474" s="6">
        <v>517.82555839795805</v>
      </c>
      <c r="AZ474" s="14">
        <v>1.2379263206220401</v>
      </c>
      <c r="BA474" s="5">
        <v>2.9989753693049601</v>
      </c>
      <c r="BB474" s="6">
        <v>3.0578615728308902</v>
      </c>
      <c r="BC474" s="5">
        <v>2.7233956043973202</v>
      </c>
    </row>
    <row r="475" spans="1:55" x14ac:dyDescent="0.25">
      <c r="A475" s="3" t="s">
        <v>275</v>
      </c>
      <c r="B475" s="3" t="s">
        <v>74</v>
      </c>
      <c r="C475" s="4" t="s">
        <v>310</v>
      </c>
      <c r="D475" s="4" t="str">
        <f t="shared" si="25"/>
        <v>A12-22</v>
      </c>
      <c r="E475" s="4" t="str">
        <f>VLOOKUP(D475,'Subject characteristics'!$A$1:$D$53,2,FALSE)</f>
        <v>F</v>
      </c>
      <c r="F475" s="4">
        <f>VLOOKUP(D475,'Subject characteristics'!$A$1:$D$53,3,FALSE)</f>
        <v>55</v>
      </c>
      <c r="G475" s="4">
        <f>VLOOKUP(D475,'Subject characteristics'!$A$1:$D$53,4,FALSE)</f>
        <v>14</v>
      </c>
      <c r="H475" s="4">
        <v>2</v>
      </c>
      <c r="I475" s="4" t="str">
        <f t="shared" si="24"/>
        <v>f</v>
      </c>
      <c r="J475" s="4" t="str">
        <f t="shared" si="26"/>
        <v>control</v>
      </c>
      <c r="K475" s="5">
        <v>39.715424205031397</v>
      </c>
      <c r="L475" s="6">
        <v>39.447832391290497</v>
      </c>
      <c r="M475" s="5">
        <v>0.95932260211078901</v>
      </c>
      <c r="N475" s="5">
        <v>3200836.34769081</v>
      </c>
      <c r="O475" s="6">
        <v>3202867.4369403701</v>
      </c>
      <c r="P475" s="14">
        <v>8.9681949680325501E-2</v>
      </c>
      <c r="Q475" s="5">
        <v>0.121900455547105</v>
      </c>
      <c r="R475" s="6">
        <v>0.113551286838058</v>
      </c>
      <c r="S475" s="5">
        <v>10.398391732639899</v>
      </c>
      <c r="T475" s="5" t="s">
        <v>224</v>
      </c>
      <c r="U475" s="6" t="s">
        <v>224</v>
      </c>
      <c r="V475" s="14" t="s">
        <v>224</v>
      </c>
      <c r="W475" s="5">
        <v>0.12612090651587499</v>
      </c>
      <c r="X475" s="6">
        <v>0.1273979154654</v>
      </c>
      <c r="Y475" s="14">
        <v>1.41757686465475</v>
      </c>
      <c r="Z475" s="5">
        <v>3.6095162047854103E-2</v>
      </c>
      <c r="AA475" s="6">
        <v>3.6184940518925401E-2</v>
      </c>
      <c r="AB475" s="5">
        <v>0.35088058617040901</v>
      </c>
      <c r="AC475" s="5">
        <v>1.0272147594574299</v>
      </c>
      <c r="AD475" s="6">
        <v>1.05823638935272</v>
      </c>
      <c r="AE475" s="14">
        <v>4.14569090292522</v>
      </c>
      <c r="AF475" s="5">
        <v>5.3229293264082997</v>
      </c>
      <c r="AG475" s="6">
        <v>5.3706616732079304</v>
      </c>
      <c r="AH475" s="5">
        <v>1.2568978706045999</v>
      </c>
      <c r="AI475" s="5">
        <v>0.387783916997823</v>
      </c>
      <c r="AJ475" s="6">
        <v>0.37352790844960798</v>
      </c>
      <c r="AK475" s="14">
        <v>5.3974656720762697</v>
      </c>
      <c r="AL475" s="5">
        <v>0.109417114211792</v>
      </c>
      <c r="AM475" s="6">
        <v>9.2458304480512093E-2</v>
      </c>
      <c r="AN475" s="5">
        <v>25.939669625605699</v>
      </c>
      <c r="AO475" s="5">
        <v>0.19824059645324901</v>
      </c>
      <c r="AP475" s="6">
        <v>0.25802845581383999</v>
      </c>
      <c r="AQ475" s="5">
        <v>32.768789514441998</v>
      </c>
      <c r="AR475" s="5">
        <v>14.033133819432701</v>
      </c>
      <c r="AS475" s="6">
        <v>13.9193489945335</v>
      </c>
      <c r="AT475" s="5">
        <v>1.15606011910435</v>
      </c>
      <c r="AU475" s="5">
        <v>8.0635197313258704</v>
      </c>
      <c r="AV475" s="17">
        <v>9.45323556955565</v>
      </c>
      <c r="AW475" s="18">
        <v>20.790288910166598</v>
      </c>
      <c r="AX475" s="5">
        <v>522.35832420707595</v>
      </c>
      <c r="AY475" s="6">
        <v>517.82555839795805</v>
      </c>
      <c r="AZ475" s="14">
        <v>1.2379263206220401</v>
      </c>
      <c r="BA475" s="5">
        <v>3.1167477763568199</v>
      </c>
      <c r="BB475" s="6">
        <v>3.0578615728308902</v>
      </c>
      <c r="BC475" s="5">
        <v>2.7233956043973202</v>
      </c>
    </row>
    <row r="476" spans="1:55" x14ac:dyDescent="0.25">
      <c r="A476" s="3" t="s">
        <v>314</v>
      </c>
      <c r="B476" s="3" t="s">
        <v>4</v>
      </c>
      <c r="C476" s="4" t="s">
        <v>315</v>
      </c>
      <c r="D476" s="4" t="str">
        <f t="shared" si="25"/>
        <v>A12-23</v>
      </c>
      <c r="E476" s="4" t="str">
        <f>VLOOKUP(D476,'Subject characteristics'!$A$1:$D$53,2,FALSE)</f>
        <v>F</v>
      </c>
      <c r="F476" s="4">
        <f>VLOOKUP(D476,'Subject characteristics'!$A$1:$D$53,3,FALSE)</f>
        <v>54</v>
      </c>
      <c r="G476" s="4">
        <f>VLOOKUP(D476,'Subject characteristics'!$A$1:$D$53,4,FALSE)</f>
        <v>18</v>
      </c>
      <c r="H476" s="4">
        <v>1</v>
      </c>
      <c r="I476" s="4" t="str">
        <f t="shared" si="24"/>
        <v>a</v>
      </c>
      <c r="J476" s="4" t="str">
        <f t="shared" si="26"/>
        <v>control</v>
      </c>
      <c r="K476" s="5">
        <v>63.4065978935689</v>
      </c>
      <c r="L476" s="6">
        <v>62.879195323971899</v>
      </c>
      <c r="M476" s="5">
        <v>1.1861790897792599</v>
      </c>
      <c r="N476" s="5">
        <v>1701202.4796686701</v>
      </c>
      <c r="O476" s="6">
        <v>1704420.77158005</v>
      </c>
      <c r="P476" s="14">
        <v>0.267032187394242</v>
      </c>
      <c r="Q476" s="5">
        <v>0.20731347483222501</v>
      </c>
      <c r="R476" s="6">
        <v>0.20958564850893899</v>
      </c>
      <c r="S476" s="5">
        <v>1.5331864812965399</v>
      </c>
      <c r="T476" s="5" t="s">
        <v>224</v>
      </c>
      <c r="U476" s="6" t="s">
        <v>224</v>
      </c>
      <c r="V476" s="14" t="s">
        <v>224</v>
      </c>
      <c r="W476" s="5">
        <v>0.16446169023622401</v>
      </c>
      <c r="X476" s="6">
        <v>0.16247747159446899</v>
      </c>
      <c r="Y476" s="14">
        <v>1.7270756901529101</v>
      </c>
      <c r="Z476" s="5">
        <v>4.10358841218781E-2</v>
      </c>
      <c r="AA476" s="6">
        <v>3.8998352417880897E-2</v>
      </c>
      <c r="AB476" s="5">
        <v>7.3887864253386404</v>
      </c>
      <c r="AC476" s="5">
        <v>0.45549258496769002</v>
      </c>
      <c r="AD476" s="6">
        <v>0.45949888005898099</v>
      </c>
      <c r="AE476" s="14">
        <v>1.2330295238686499</v>
      </c>
      <c r="AF476" s="5">
        <v>9.1673505659023196</v>
      </c>
      <c r="AG476" s="6">
        <v>9.1104016496920508</v>
      </c>
      <c r="AH476" s="5">
        <v>0.88402172334229201</v>
      </c>
      <c r="AI476" s="5">
        <v>0.253812774793994</v>
      </c>
      <c r="AJ476" s="6">
        <v>0.25622764348235499</v>
      </c>
      <c r="AK476" s="14">
        <v>1.3328538654204101</v>
      </c>
      <c r="AL476" s="5">
        <v>0.124699235084892</v>
      </c>
      <c r="AM476" s="6">
        <v>0.108022946590839</v>
      </c>
      <c r="AN476" s="5">
        <v>21.832244076497201</v>
      </c>
      <c r="AO476" s="5">
        <v>0.29939555769621101</v>
      </c>
      <c r="AP476" s="6">
        <v>0.249868643979406</v>
      </c>
      <c r="AQ476" s="5">
        <v>28.031381595267</v>
      </c>
      <c r="AR476" s="5">
        <v>5.9434797868781697</v>
      </c>
      <c r="AS476" s="6">
        <v>5.8338179109287802</v>
      </c>
      <c r="AT476" s="5">
        <v>2.6583845195506601</v>
      </c>
      <c r="AU476" s="5">
        <v>8.0775275740177097</v>
      </c>
      <c r="AV476" s="17" t="s">
        <v>224</v>
      </c>
      <c r="AW476" s="18" t="s">
        <v>224</v>
      </c>
      <c r="AX476" s="5">
        <v>592.53617740116601</v>
      </c>
      <c r="AY476" s="6">
        <v>642.42106391743005</v>
      </c>
      <c r="AZ476" s="14">
        <v>10.9815644335425</v>
      </c>
      <c r="BA476" s="5">
        <v>2.42513304635533</v>
      </c>
      <c r="BB476" s="6">
        <v>2.4474260026165302</v>
      </c>
      <c r="BC476" s="5">
        <v>1.28816973654253</v>
      </c>
    </row>
    <row r="477" spans="1:55" x14ac:dyDescent="0.25">
      <c r="A477" s="3" t="s">
        <v>314</v>
      </c>
      <c r="B477" s="3" t="s">
        <v>4</v>
      </c>
      <c r="C477" s="4" t="s">
        <v>315</v>
      </c>
      <c r="D477" s="4" t="str">
        <f t="shared" si="25"/>
        <v>A12-23</v>
      </c>
      <c r="E477" s="4" t="str">
        <f>VLOOKUP(D477,'Subject characteristics'!$A$1:$D$53,2,FALSE)</f>
        <v>F</v>
      </c>
      <c r="F477" s="4">
        <f>VLOOKUP(D477,'Subject characteristics'!$A$1:$D$53,3,FALSE)</f>
        <v>54</v>
      </c>
      <c r="G477" s="4">
        <f>VLOOKUP(D477,'Subject characteristics'!$A$1:$D$53,4,FALSE)</f>
        <v>18</v>
      </c>
      <c r="H477" s="4">
        <v>2</v>
      </c>
      <c r="I477" s="4" t="str">
        <f t="shared" si="24"/>
        <v>a</v>
      </c>
      <c r="J477" s="4" t="str">
        <f t="shared" si="26"/>
        <v>control</v>
      </c>
      <c r="K477" s="5">
        <v>62.351792754374998</v>
      </c>
      <c r="L477" s="6">
        <v>62.879195323971899</v>
      </c>
      <c r="M477" s="5">
        <v>1.1861790897792599</v>
      </c>
      <c r="N477" s="5">
        <v>1707639.0634914299</v>
      </c>
      <c r="O477" s="6">
        <v>1704420.77158005</v>
      </c>
      <c r="P477" s="14">
        <v>0.267032187394242</v>
      </c>
      <c r="Q477" s="5">
        <v>0.21185782218565399</v>
      </c>
      <c r="R477" s="6">
        <v>0.20958564850893899</v>
      </c>
      <c r="S477" s="5">
        <v>1.5331864812965399</v>
      </c>
      <c r="T477" s="5" t="s">
        <v>224</v>
      </c>
      <c r="U477" s="6" t="s">
        <v>224</v>
      </c>
      <c r="V477" s="14" t="s">
        <v>224</v>
      </c>
      <c r="W477" s="5">
        <v>0.16049325295271399</v>
      </c>
      <c r="X477" s="6">
        <v>0.16247747159446899</v>
      </c>
      <c r="Y477" s="14">
        <v>1.7270756901529101</v>
      </c>
      <c r="Z477" s="5">
        <v>3.6960820713883603E-2</v>
      </c>
      <c r="AA477" s="6">
        <v>3.8998352417880897E-2</v>
      </c>
      <c r="AB477" s="5">
        <v>7.3887864253386404</v>
      </c>
      <c r="AC477" s="5">
        <v>0.46350517515027301</v>
      </c>
      <c r="AD477" s="6">
        <v>0.45949888005898099</v>
      </c>
      <c r="AE477" s="14">
        <v>1.2330295238686499</v>
      </c>
      <c r="AF477" s="5">
        <v>9.0534527334817803</v>
      </c>
      <c r="AG477" s="6">
        <v>9.1104016496920508</v>
      </c>
      <c r="AH477" s="5">
        <v>0.88402172334229201</v>
      </c>
      <c r="AI477" s="5">
        <v>0.25864251217071599</v>
      </c>
      <c r="AJ477" s="6">
        <v>0.25622764348235499</v>
      </c>
      <c r="AK477" s="14">
        <v>1.3328538654204101</v>
      </c>
      <c r="AL477" s="5">
        <v>9.1346658096785993E-2</v>
      </c>
      <c r="AM477" s="6">
        <v>0.108022946590839</v>
      </c>
      <c r="AN477" s="5">
        <v>21.832244076497201</v>
      </c>
      <c r="AO477" s="5">
        <v>0.20034173026260199</v>
      </c>
      <c r="AP477" s="6">
        <v>0.249868643979406</v>
      </c>
      <c r="AQ477" s="5">
        <v>28.031381595267</v>
      </c>
      <c r="AR477" s="5">
        <v>5.7241560349793899</v>
      </c>
      <c r="AS477" s="6">
        <v>5.8338179109287802</v>
      </c>
      <c r="AT477" s="5">
        <v>2.6583845195506601</v>
      </c>
      <c r="AU477" s="5" t="s">
        <v>224</v>
      </c>
      <c r="AV477" s="17" t="s">
        <v>224</v>
      </c>
      <c r="AW477" s="18" t="s">
        <v>224</v>
      </c>
      <c r="AX477" s="5">
        <v>692.30595043369306</v>
      </c>
      <c r="AY477" s="6">
        <v>642.42106391743005</v>
      </c>
      <c r="AZ477" s="14">
        <v>10.9815644335425</v>
      </c>
      <c r="BA477" s="5">
        <v>2.46971895887773</v>
      </c>
      <c r="BB477" s="6">
        <v>2.4474260026165302</v>
      </c>
      <c r="BC477" s="5">
        <v>1.28816973654253</v>
      </c>
    </row>
    <row r="478" spans="1:55" x14ac:dyDescent="0.25">
      <c r="A478" s="3" t="s">
        <v>314</v>
      </c>
      <c r="B478" s="3" t="s">
        <v>14</v>
      </c>
      <c r="C478" s="4" t="s">
        <v>320</v>
      </c>
      <c r="D478" s="4" t="str">
        <f t="shared" si="25"/>
        <v>A12-23</v>
      </c>
      <c r="E478" s="4" t="str">
        <f>VLOOKUP(D478,'Subject characteristics'!$A$1:$D$53,2,FALSE)</f>
        <v>F</v>
      </c>
      <c r="F478" s="4">
        <f>VLOOKUP(D478,'Subject characteristics'!$A$1:$D$53,3,FALSE)</f>
        <v>54</v>
      </c>
      <c r="G478" s="4">
        <f>VLOOKUP(D478,'Subject characteristics'!$A$1:$D$53,4,FALSE)</f>
        <v>18</v>
      </c>
      <c r="H478" s="4">
        <v>1</v>
      </c>
      <c r="I478" s="4" t="str">
        <f t="shared" si="24"/>
        <v>b</v>
      </c>
      <c r="J478" s="4" t="str">
        <f t="shared" si="26"/>
        <v>control</v>
      </c>
      <c r="K478" s="5">
        <v>58.153921135788003</v>
      </c>
      <c r="L478" s="6">
        <v>57.622915949059902</v>
      </c>
      <c r="M478" s="5">
        <v>1.30322238018148</v>
      </c>
      <c r="N478" s="5">
        <v>1588037.5236930801</v>
      </c>
      <c r="O478" s="6">
        <v>1576143.70828325</v>
      </c>
      <c r="P478" s="14">
        <v>1.06718663866411</v>
      </c>
      <c r="Q478" s="5">
        <v>0.157257208494687</v>
      </c>
      <c r="R478" s="6">
        <v>0.140149582523623</v>
      </c>
      <c r="S478" s="5">
        <v>17.262867453926901</v>
      </c>
      <c r="T478" s="5" t="s">
        <v>224</v>
      </c>
      <c r="U478" s="6" t="s">
        <v>224</v>
      </c>
      <c r="V478" s="14" t="s">
        <v>224</v>
      </c>
      <c r="W478" s="5">
        <v>0.17140346800589701</v>
      </c>
      <c r="X478" s="6">
        <v>0.17338600550417901</v>
      </c>
      <c r="Y478" s="14">
        <v>1.6170459719811101</v>
      </c>
      <c r="Z478" s="5">
        <v>3.7469599765531797E-2</v>
      </c>
      <c r="AA478" s="6">
        <v>3.8488031223849098E-2</v>
      </c>
      <c r="AB478" s="5">
        <v>3.7421492731673398</v>
      </c>
      <c r="AC478" s="5">
        <v>0.45727375054465802</v>
      </c>
      <c r="AD478" s="6">
        <v>0.45460149179446002</v>
      </c>
      <c r="AE478" s="14">
        <v>0.83130931924205897</v>
      </c>
      <c r="AF478" s="5">
        <v>7.46038321708187</v>
      </c>
      <c r="AG478" s="6">
        <v>7.4978801264023298</v>
      </c>
      <c r="AH478" s="5">
        <v>0.70724840640408304</v>
      </c>
      <c r="AI478" s="5">
        <v>0.195872672283357</v>
      </c>
      <c r="AJ478" s="6">
        <v>0.201071203046608</v>
      </c>
      <c r="AK478" s="14">
        <v>3.6563329797648998</v>
      </c>
      <c r="AL478" s="5">
        <v>0.151559769844166</v>
      </c>
      <c r="AM478" s="6">
        <v>0.142483806245675</v>
      </c>
      <c r="AN478" s="5">
        <v>9.0082874333517005</v>
      </c>
      <c r="AO478" s="5">
        <v>0.21207928366133799</v>
      </c>
      <c r="AP478" s="6">
        <v>0.19590746940225801</v>
      </c>
      <c r="AQ478" s="5">
        <v>11.6740822201167</v>
      </c>
      <c r="AR478" s="5">
        <v>6.9552260690320997</v>
      </c>
      <c r="AS478" s="6">
        <v>6.9299418712953296</v>
      </c>
      <c r="AT478" s="5">
        <v>0.51598203876969895</v>
      </c>
      <c r="AU478" s="5" t="s">
        <v>224</v>
      </c>
      <c r="AV478" s="17" t="s">
        <v>224</v>
      </c>
      <c r="AW478" s="18" t="s">
        <v>224</v>
      </c>
      <c r="AX478" s="5">
        <v>670.02153302706199</v>
      </c>
      <c r="AY478" s="6">
        <v>663.04440522267805</v>
      </c>
      <c r="AZ478" s="14">
        <v>1.48815806145836</v>
      </c>
      <c r="BA478" s="5">
        <v>2.13150777760106</v>
      </c>
      <c r="BB478" s="6">
        <v>2.1341433436339901</v>
      </c>
      <c r="BC478" s="5">
        <v>0.17464868231178099</v>
      </c>
    </row>
    <row r="479" spans="1:55" x14ac:dyDescent="0.25">
      <c r="A479" s="3" t="s">
        <v>314</v>
      </c>
      <c r="B479" s="3" t="s">
        <v>14</v>
      </c>
      <c r="C479" s="4" t="s">
        <v>320</v>
      </c>
      <c r="D479" s="4" t="str">
        <f t="shared" si="25"/>
        <v>A12-23</v>
      </c>
      <c r="E479" s="4" t="str">
        <f>VLOOKUP(D479,'Subject characteristics'!$A$1:$D$53,2,FALSE)</f>
        <v>F</v>
      </c>
      <c r="F479" s="4">
        <f>VLOOKUP(D479,'Subject characteristics'!$A$1:$D$53,3,FALSE)</f>
        <v>54</v>
      </c>
      <c r="G479" s="4">
        <f>VLOOKUP(D479,'Subject characteristics'!$A$1:$D$53,4,FALSE)</f>
        <v>18</v>
      </c>
      <c r="H479" s="4">
        <v>2</v>
      </c>
      <c r="I479" s="4" t="str">
        <f t="shared" si="24"/>
        <v>b</v>
      </c>
      <c r="J479" s="4" t="str">
        <f t="shared" si="26"/>
        <v>control</v>
      </c>
      <c r="K479" s="5">
        <v>57.091910762331899</v>
      </c>
      <c r="L479" s="6">
        <v>57.622915949059902</v>
      </c>
      <c r="M479" s="5">
        <v>1.30322238018148</v>
      </c>
      <c r="N479" s="5">
        <v>1564249.8928734199</v>
      </c>
      <c r="O479" s="6">
        <v>1576143.70828325</v>
      </c>
      <c r="P479" s="14">
        <v>1.06718663866411</v>
      </c>
      <c r="Q479" s="5">
        <v>0.12304195655255901</v>
      </c>
      <c r="R479" s="6">
        <v>0.140149582523623</v>
      </c>
      <c r="S479" s="5">
        <v>17.262867453926901</v>
      </c>
      <c r="T479" s="5" t="s">
        <v>224</v>
      </c>
      <c r="U479" s="6" t="s">
        <v>224</v>
      </c>
      <c r="V479" s="14" t="s">
        <v>224</v>
      </c>
      <c r="W479" s="5">
        <v>0.17536854300246199</v>
      </c>
      <c r="X479" s="6">
        <v>0.17338600550417901</v>
      </c>
      <c r="Y479" s="14">
        <v>1.6170459719811101</v>
      </c>
      <c r="Z479" s="5">
        <v>3.9506462682166399E-2</v>
      </c>
      <c r="AA479" s="6">
        <v>3.8488031223849098E-2</v>
      </c>
      <c r="AB479" s="5">
        <v>3.7421492731673398</v>
      </c>
      <c r="AC479" s="5">
        <v>0.45192923304426103</v>
      </c>
      <c r="AD479" s="6">
        <v>0.45460149179446002</v>
      </c>
      <c r="AE479" s="14">
        <v>0.83130931924205897</v>
      </c>
      <c r="AF479" s="5">
        <v>7.5353770357227896</v>
      </c>
      <c r="AG479" s="6">
        <v>7.4978801264023298</v>
      </c>
      <c r="AH479" s="5">
        <v>0.70724840640408304</v>
      </c>
      <c r="AI479" s="5">
        <v>0.206269733809859</v>
      </c>
      <c r="AJ479" s="6">
        <v>0.201071203046608</v>
      </c>
      <c r="AK479" s="14">
        <v>3.6563329797648998</v>
      </c>
      <c r="AL479" s="5">
        <v>0.133407842647184</v>
      </c>
      <c r="AM479" s="6">
        <v>0.142483806245675</v>
      </c>
      <c r="AN479" s="5">
        <v>9.0082874333517005</v>
      </c>
      <c r="AO479" s="5">
        <v>0.17973565514317799</v>
      </c>
      <c r="AP479" s="6">
        <v>0.19590746940225801</v>
      </c>
      <c r="AQ479" s="5">
        <v>11.6740822201167</v>
      </c>
      <c r="AR479" s="5">
        <v>6.9046576735585603</v>
      </c>
      <c r="AS479" s="6">
        <v>6.9299418712953296</v>
      </c>
      <c r="AT479" s="5">
        <v>0.51598203876969895</v>
      </c>
      <c r="AU479" s="5" t="s">
        <v>224</v>
      </c>
      <c r="AV479" s="17" t="s">
        <v>224</v>
      </c>
      <c r="AW479" s="18" t="s">
        <v>224</v>
      </c>
      <c r="AX479" s="5">
        <v>656.067277418294</v>
      </c>
      <c r="AY479" s="6">
        <v>663.04440522267805</v>
      </c>
      <c r="AZ479" s="14">
        <v>1.48815806145836</v>
      </c>
      <c r="BA479" s="5">
        <v>2.1367789096669201</v>
      </c>
      <c r="BB479" s="6">
        <v>2.1341433436339901</v>
      </c>
      <c r="BC479" s="5">
        <v>0.17464868231178099</v>
      </c>
    </row>
    <row r="480" spans="1:55" x14ac:dyDescent="0.25">
      <c r="A480" s="3" t="s">
        <v>314</v>
      </c>
      <c r="B480" s="3" t="s">
        <v>24</v>
      </c>
      <c r="C480" s="4" t="s">
        <v>325</v>
      </c>
      <c r="D480" s="4" t="str">
        <f t="shared" si="25"/>
        <v>A12-23</v>
      </c>
      <c r="E480" s="4" t="str">
        <f>VLOOKUP(D480,'Subject characteristics'!$A$1:$D$53,2,FALSE)</f>
        <v>F</v>
      </c>
      <c r="F480" s="4">
        <f>VLOOKUP(D480,'Subject characteristics'!$A$1:$D$53,3,FALSE)</f>
        <v>54</v>
      </c>
      <c r="G480" s="4">
        <f>VLOOKUP(D480,'Subject characteristics'!$A$1:$D$53,4,FALSE)</f>
        <v>18</v>
      </c>
      <c r="H480" s="4">
        <v>1</v>
      </c>
      <c r="I480" s="4" t="str">
        <f t="shared" si="24"/>
        <v>c</v>
      </c>
      <c r="J480" s="4" t="str">
        <f t="shared" si="26"/>
        <v>control</v>
      </c>
      <c r="K480" s="5">
        <v>51.048407332327301</v>
      </c>
      <c r="L480" s="6">
        <v>49.810639024942901</v>
      </c>
      <c r="M480" s="5">
        <v>3.51424667830908</v>
      </c>
      <c r="N480" s="5">
        <v>1450280.8758169301</v>
      </c>
      <c r="O480" s="6">
        <v>1436276.1013197</v>
      </c>
      <c r="P480" s="14">
        <v>1.3789648114141499</v>
      </c>
      <c r="Q480" s="5">
        <v>0.12989160437313599</v>
      </c>
      <c r="R480" s="6">
        <v>0.11618085643454</v>
      </c>
      <c r="S480" s="5">
        <v>16.6894325623831</v>
      </c>
      <c r="T480" s="5">
        <v>6.1240952920004602E-2</v>
      </c>
      <c r="U480" s="6">
        <v>6.2406520928427099E-2</v>
      </c>
      <c r="V480" s="14">
        <v>2.6413298816478101</v>
      </c>
      <c r="W480" s="5">
        <v>0.118490894934292</v>
      </c>
      <c r="X480" s="6">
        <v>0.11973599585636301</v>
      </c>
      <c r="Y480" s="14">
        <v>1.4706008814835101</v>
      </c>
      <c r="Z480" s="5">
        <v>3.8657434912184298E-2</v>
      </c>
      <c r="AA480" s="6">
        <v>3.7470081354706503E-2</v>
      </c>
      <c r="AB480" s="5">
        <v>4.4813660488789502</v>
      </c>
      <c r="AC480" s="5">
        <v>0.41442889438662101</v>
      </c>
      <c r="AD480" s="6">
        <v>0.43095100415058502</v>
      </c>
      <c r="AE480" s="14">
        <v>5.4219137401176596</v>
      </c>
      <c r="AF480" s="5">
        <v>5.8072714715811102</v>
      </c>
      <c r="AG480" s="6">
        <v>5.8277602400612301</v>
      </c>
      <c r="AH480" s="5">
        <v>0.497197775257335</v>
      </c>
      <c r="AI480" s="5">
        <v>0.22669576451329301</v>
      </c>
      <c r="AJ480" s="6">
        <v>0.225952930603073</v>
      </c>
      <c r="AK480" s="14">
        <v>0.464931252548899</v>
      </c>
      <c r="AL480" s="5">
        <v>4.7941335802309103E-2</v>
      </c>
      <c r="AM480" s="6">
        <v>7.3267007855106397E-2</v>
      </c>
      <c r="AN480" s="5">
        <v>48.884088407307601</v>
      </c>
      <c r="AO480" s="5">
        <v>0.21793854741646701</v>
      </c>
      <c r="AP480" s="6">
        <v>0.172115619010346</v>
      </c>
      <c r="AQ480" s="5">
        <v>37.651090117330902</v>
      </c>
      <c r="AR480" s="5">
        <v>6.2032402428493398</v>
      </c>
      <c r="AS480" s="6">
        <v>6.3229751117717603</v>
      </c>
      <c r="AT480" s="5">
        <v>2.67802217351456</v>
      </c>
      <c r="AU480" s="5">
        <v>5.5610768460173396</v>
      </c>
      <c r="AV480" s="17" t="s">
        <v>224</v>
      </c>
      <c r="AW480" s="18" t="s">
        <v>224</v>
      </c>
      <c r="AX480" s="5">
        <v>718.03010942453705</v>
      </c>
      <c r="AY480" s="6">
        <v>686.70470814394298</v>
      </c>
      <c r="AZ480" s="14">
        <v>6.4512164853992502</v>
      </c>
      <c r="BA480" s="5">
        <v>2.1490764134399298</v>
      </c>
      <c r="BB480" s="6">
        <v>2.1341415346693302</v>
      </c>
      <c r="BC480" s="5">
        <v>0.989677009076671</v>
      </c>
    </row>
    <row r="481" spans="1:55" x14ac:dyDescent="0.25">
      <c r="A481" s="3" t="s">
        <v>314</v>
      </c>
      <c r="B481" s="3" t="s">
        <v>24</v>
      </c>
      <c r="C481" s="4" t="s">
        <v>325</v>
      </c>
      <c r="D481" s="4" t="str">
        <f t="shared" si="25"/>
        <v>A12-23</v>
      </c>
      <c r="E481" s="4" t="str">
        <f>VLOOKUP(D481,'Subject characteristics'!$A$1:$D$53,2,FALSE)</f>
        <v>F</v>
      </c>
      <c r="F481" s="4">
        <f>VLOOKUP(D481,'Subject characteristics'!$A$1:$D$53,3,FALSE)</f>
        <v>54</v>
      </c>
      <c r="G481" s="4">
        <f>VLOOKUP(D481,'Subject characteristics'!$A$1:$D$53,4,FALSE)</f>
        <v>18</v>
      </c>
      <c r="H481" s="4">
        <v>2</v>
      </c>
      <c r="I481" s="4" t="str">
        <f t="shared" si="24"/>
        <v>c</v>
      </c>
      <c r="J481" s="4" t="str">
        <f t="shared" si="26"/>
        <v>control</v>
      </c>
      <c r="K481" s="5">
        <v>48.572870717558501</v>
      </c>
      <c r="L481" s="6">
        <v>49.810639024942901</v>
      </c>
      <c r="M481" s="5">
        <v>3.51424667830908</v>
      </c>
      <c r="N481" s="5">
        <v>1422271.32682248</v>
      </c>
      <c r="O481" s="6">
        <v>1436276.1013197</v>
      </c>
      <c r="P481" s="14">
        <v>1.3789648114141499</v>
      </c>
      <c r="Q481" s="5">
        <v>0.102470108495944</v>
      </c>
      <c r="R481" s="6">
        <v>0.11618085643454</v>
      </c>
      <c r="S481" s="5">
        <v>16.6894325623831</v>
      </c>
      <c r="T481" s="5">
        <v>6.3572088936849694E-2</v>
      </c>
      <c r="U481" s="6">
        <v>6.2406520928427099E-2</v>
      </c>
      <c r="V481" s="14">
        <v>2.6413298816478101</v>
      </c>
      <c r="W481" s="5">
        <v>0.12098109677843499</v>
      </c>
      <c r="X481" s="6">
        <v>0.11973599585636301</v>
      </c>
      <c r="Y481" s="14">
        <v>1.4706008814835101</v>
      </c>
      <c r="Z481" s="5">
        <v>3.6282727797228603E-2</v>
      </c>
      <c r="AA481" s="6">
        <v>3.7470081354706503E-2</v>
      </c>
      <c r="AB481" s="5">
        <v>4.4813660488789502</v>
      </c>
      <c r="AC481" s="5">
        <v>0.44747311391455002</v>
      </c>
      <c r="AD481" s="6">
        <v>0.43095100415058502</v>
      </c>
      <c r="AE481" s="14">
        <v>5.4219137401176596</v>
      </c>
      <c r="AF481" s="5">
        <v>5.8482490085413597</v>
      </c>
      <c r="AG481" s="6">
        <v>5.8277602400612301</v>
      </c>
      <c r="AH481" s="5">
        <v>0.497197775257335</v>
      </c>
      <c r="AI481" s="5">
        <v>0.225210096692853</v>
      </c>
      <c r="AJ481" s="6">
        <v>0.225952930603073</v>
      </c>
      <c r="AK481" s="14">
        <v>0.464931252548899</v>
      </c>
      <c r="AL481" s="5">
        <v>9.8592679907903796E-2</v>
      </c>
      <c r="AM481" s="6">
        <v>7.3267007855106397E-2</v>
      </c>
      <c r="AN481" s="5">
        <v>48.884088407307601</v>
      </c>
      <c r="AO481" s="5">
        <v>0.12629269060422499</v>
      </c>
      <c r="AP481" s="6">
        <v>0.172115619010346</v>
      </c>
      <c r="AQ481" s="5">
        <v>37.651090117330902</v>
      </c>
      <c r="AR481" s="5">
        <v>6.4427099806941897</v>
      </c>
      <c r="AS481" s="6">
        <v>6.3229751117717603</v>
      </c>
      <c r="AT481" s="5">
        <v>2.67802217351456</v>
      </c>
      <c r="AU481" s="5" t="s">
        <v>224</v>
      </c>
      <c r="AV481" s="17" t="s">
        <v>224</v>
      </c>
      <c r="AW481" s="18" t="s">
        <v>224</v>
      </c>
      <c r="AX481" s="5">
        <v>655.37930686335005</v>
      </c>
      <c r="AY481" s="6">
        <v>686.70470814394298</v>
      </c>
      <c r="AZ481" s="14">
        <v>6.4512164853992502</v>
      </c>
      <c r="BA481" s="5">
        <v>2.1192066558987301</v>
      </c>
      <c r="BB481" s="6">
        <v>2.1341415346693302</v>
      </c>
      <c r="BC481" s="5">
        <v>0.989677009076671</v>
      </c>
    </row>
    <row r="482" spans="1:55" x14ac:dyDescent="0.25">
      <c r="A482" s="3" t="s">
        <v>314</v>
      </c>
      <c r="B482" s="3" t="s">
        <v>34</v>
      </c>
      <c r="C482" s="4" t="s">
        <v>330</v>
      </c>
      <c r="D482" s="4" t="str">
        <f t="shared" si="25"/>
        <v>A12-23</v>
      </c>
      <c r="E482" s="4" t="str">
        <f>VLOOKUP(D482,'Subject characteristics'!$A$1:$D$53,2,FALSE)</f>
        <v>F</v>
      </c>
      <c r="F482" s="4">
        <f>VLOOKUP(D482,'Subject characteristics'!$A$1:$D$53,3,FALSE)</f>
        <v>54</v>
      </c>
      <c r="G482" s="4">
        <f>VLOOKUP(D482,'Subject characteristics'!$A$1:$D$53,4,FALSE)</f>
        <v>18</v>
      </c>
      <c r="H482" s="4">
        <v>1</v>
      </c>
      <c r="I482" s="4" t="str">
        <f t="shared" si="24"/>
        <v>d</v>
      </c>
      <c r="J482" s="4" t="str">
        <f t="shared" si="26"/>
        <v>control</v>
      </c>
      <c r="K482" s="5">
        <v>55.842640609757602</v>
      </c>
      <c r="L482" s="6">
        <v>54.118430370966301</v>
      </c>
      <c r="M482" s="5">
        <v>4.5056766934419397</v>
      </c>
      <c r="N482" s="5">
        <v>1099283.9662571901</v>
      </c>
      <c r="O482" s="6">
        <v>1102300.5819043701</v>
      </c>
      <c r="P482" s="14">
        <v>0.38702136520091401</v>
      </c>
      <c r="Q482" s="5">
        <v>0.125325569543253</v>
      </c>
      <c r="R482" s="6">
        <v>0.13217233726403499</v>
      </c>
      <c r="S482" s="5">
        <v>7.3258837435889301</v>
      </c>
      <c r="T482" s="5" t="s">
        <v>224</v>
      </c>
      <c r="U482" s="6" t="s">
        <v>224</v>
      </c>
      <c r="V482" s="14" t="s">
        <v>224</v>
      </c>
      <c r="W482" s="5">
        <v>0.132924949477535</v>
      </c>
      <c r="X482" s="6">
        <v>0.12919336247404001</v>
      </c>
      <c r="Y482" s="14">
        <v>4.0847771498934504</v>
      </c>
      <c r="Z482" s="5">
        <v>3.9506462682166399E-2</v>
      </c>
      <c r="AA482" s="6">
        <v>3.7047694722706401E-2</v>
      </c>
      <c r="AB482" s="5">
        <v>9.3858012516647396</v>
      </c>
      <c r="AC482" s="5">
        <v>0.46884314387325798</v>
      </c>
      <c r="AD482" s="6">
        <v>0.46661909389877998</v>
      </c>
      <c r="AE482" s="14">
        <v>0.67405763682392905</v>
      </c>
      <c r="AF482" s="5">
        <v>5.5290749283551701</v>
      </c>
      <c r="AG482" s="6">
        <v>5.5846043629609801</v>
      </c>
      <c r="AH482" s="5">
        <v>1.4061959348686099</v>
      </c>
      <c r="AI482" s="5">
        <v>0.21221142082338401</v>
      </c>
      <c r="AJ482" s="6">
        <v>0.21313984634687799</v>
      </c>
      <c r="AK482" s="14">
        <v>0.61602369968977999</v>
      </c>
      <c r="AL482" s="5">
        <v>0.10584137020825</v>
      </c>
      <c r="AM482" s="6">
        <v>0.10076765514234</v>
      </c>
      <c r="AN482" s="5">
        <v>7.1206545867239601</v>
      </c>
      <c r="AO482" s="5">
        <v>0.261699762216484</v>
      </c>
      <c r="AP482" s="6">
        <v>0.25004941620086601</v>
      </c>
      <c r="AQ482" s="5">
        <v>6.5891284978611901</v>
      </c>
      <c r="AR482" s="5">
        <v>7.1709635804316498</v>
      </c>
      <c r="AS482" s="6">
        <v>7.20635437469255</v>
      </c>
      <c r="AT482" s="5">
        <v>0.69452789336438003</v>
      </c>
      <c r="AU482" s="5" t="s">
        <v>224</v>
      </c>
      <c r="AV482" s="17" t="s">
        <v>224</v>
      </c>
      <c r="AW482" s="18" t="s">
        <v>224</v>
      </c>
      <c r="AX482" s="5">
        <v>676.63283603303205</v>
      </c>
      <c r="AY482" s="6">
        <v>643.23547052950698</v>
      </c>
      <c r="AZ482" s="14">
        <v>7.3427243065027401</v>
      </c>
      <c r="BA482" s="5">
        <v>2.1578588047116298</v>
      </c>
      <c r="BB482" s="6">
        <v>2.17366184237394</v>
      </c>
      <c r="BC482" s="5">
        <v>1.02816683593784</v>
      </c>
    </row>
    <row r="483" spans="1:55" x14ac:dyDescent="0.25">
      <c r="A483" s="3" t="s">
        <v>314</v>
      </c>
      <c r="B483" s="3" t="s">
        <v>34</v>
      </c>
      <c r="C483" s="4" t="s">
        <v>330</v>
      </c>
      <c r="D483" s="4" t="str">
        <f t="shared" si="25"/>
        <v>A12-23</v>
      </c>
      <c r="E483" s="4" t="str">
        <f>VLOOKUP(D483,'Subject characteristics'!$A$1:$D$53,2,FALSE)</f>
        <v>F</v>
      </c>
      <c r="F483" s="4">
        <f>VLOOKUP(D483,'Subject characteristics'!$A$1:$D$53,3,FALSE)</f>
        <v>54</v>
      </c>
      <c r="G483" s="4">
        <f>VLOOKUP(D483,'Subject characteristics'!$A$1:$D$53,4,FALSE)</f>
        <v>18</v>
      </c>
      <c r="H483" s="4">
        <v>2</v>
      </c>
      <c r="I483" s="4" t="str">
        <f t="shared" si="24"/>
        <v>d</v>
      </c>
      <c r="J483" s="4" t="str">
        <f t="shared" si="26"/>
        <v>control</v>
      </c>
      <c r="K483" s="5">
        <v>52.394220132174901</v>
      </c>
      <c r="L483" s="6">
        <v>54.118430370966301</v>
      </c>
      <c r="M483" s="5">
        <v>4.5056766934419397</v>
      </c>
      <c r="N483" s="5">
        <v>1105317.1975515401</v>
      </c>
      <c r="O483" s="6">
        <v>1102300.5819043701</v>
      </c>
      <c r="P483" s="14">
        <v>0.38702136520091401</v>
      </c>
      <c r="Q483" s="5">
        <v>0.13901910498481601</v>
      </c>
      <c r="R483" s="6">
        <v>0.13217233726403499</v>
      </c>
      <c r="S483" s="5">
        <v>7.3258837435889301</v>
      </c>
      <c r="T483" s="5" t="s">
        <v>224</v>
      </c>
      <c r="U483" s="6" t="s">
        <v>224</v>
      </c>
      <c r="V483" s="14" t="s">
        <v>224</v>
      </c>
      <c r="W483" s="5">
        <v>0.12546177547054399</v>
      </c>
      <c r="X483" s="6">
        <v>0.12919336247404001</v>
      </c>
      <c r="Y483" s="14">
        <v>4.0847771498934504</v>
      </c>
      <c r="Z483" s="5">
        <v>3.4588926763246403E-2</v>
      </c>
      <c r="AA483" s="6">
        <v>3.7047694722706401E-2</v>
      </c>
      <c r="AB483" s="5">
        <v>9.3858012516647396</v>
      </c>
      <c r="AC483" s="5">
        <v>0.46439504392430098</v>
      </c>
      <c r="AD483" s="6">
        <v>0.46661909389877998</v>
      </c>
      <c r="AE483" s="14">
        <v>0.67405763682392905</v>
      </c>
      <c r="AF483" s="5">
        <v>5.64013379756679</v>
      </c>
      <c r="AG483" s="6">
        <v>5.5846043629609801</v>
      </c>
      <c r="AH483" s="5">
        <v>1.4061959348686099</v>
      </c>
      <c r="AI483" s="5">
        <v>0.214068271870373</v>
      </c>
      <c r="AJ483" s="6">
        <v>0.21313984634687799</v>
      </c>
      <c r="AK483" s="14">
        <v>0.61602369968977999</v>
      </c>
      <c r="AL483" s="5">
        <v>9.5693940076430006E-2</v>
      </c>
      <c r="AM483" s="6">
        <v>0.10076765514234</v>
      </c>
      <c r="AN483" s="5">
        <v>7.1206545867239601</v>
      </c>
      <c r="AO483" s="5">
        <v>0.238399070185247</v>
      </c>
      <c r="AP483" s="6">
        <v>0.25004941620086601</v>
      </c>
      <c r="AQ483" s="5">
        <v>6.5891284978611901</v>
      </c>
      <c r="AR483" s="5">
        <v>7.2417451689534502</v>
      </c>
      <c r="AS483" s="6">
        <v>7.20635437469255</v>
      </c>
      <c r="AT483" s="5">
        <v>0.69452789336438003</v>
      </c>
      <c r="AU483" s="5" t="s">
        <v>224</v>
      </c>
      <c r="AV483" s="17" t="s">
        <v>224</v>
      </c>
      <c r="AW483" s="18" t="s">
        <v>224</v>
      </c>
      <c r="AX483" s="5">
        <v>609.83810502598101</v>
      </c>
      <c r="AY483" s="6">
        <v>643.23547052950698</v>
      </c>
      <c r="AZ483" s="14">
        <v>7.3427243065027401</v>
      </c>
      <c r="BA483" s="5">
        <v>2.18946488003624</v>
      </c>
      <c r="BB483" s="6">
        <v>2.17366184237394</v>
      </c>
      <c r="BC483" s="5">
        <v>1.02816683593784</v>
      </c>
    </row>
    <row r="484" spans="1:55" x14ac:dyDescent="0.25">
      <c r="A484" s="3" t="s">
        <v>314</v>
      </c>
      <c r="B484" s="3" t="s">
        <v>44</v>
      </c>
      <c r="C484" s="4" t="s">
        <v>335</v>
      </c>
      <c r="D484" s="4" t="str">
        <f t="shared" si="25"/>
        <v>A12-23</v>
      </c>
      <c r="E484" s="4" t="str">
        <f>VLOOKUP(D484,'Subject characteristics'!$A$1:$D$53,2,FALSE)</f>
        <v>F</v>
      </c>
      <c r="F484" s="4">
        <f>VLOOKUP(D484,'Subject characteristics'!$A$1:$D$53,3,FALSE)</f>
        <v>54</v>
      </c>
      <c r="G484" s="4">
        <f>VLOOKUP(D484,'Subject characteristics'!$A$1:$D$53,4,FALSE)</f>
        <v>18</v>
      </c>
      <c r="H484" s="4">
        <v>1</v>
      </c>
      <c r="I484" s="4" t="str">
        <f t="shared" si="24"/>
        <v>e</v>
      </c>
      <c r="J484" s="4" t="str">
        <f t="shared" si="26"/>
        <v>control</v>
      </c>
      <c r="K484" s="5">
        <v>50.243308370594299</v>
      </c>
      <c r="L484" s="6">
        <v>47.004846606430398</v>
      </c>
      <c r="M484" s="5">
        <v>9.7434134536262107</v>
      </c>
      <c r="N484" s="5">
        <v>1080754.6093079699</v>
      </c>
      <c r="O484" s="6">
        <v>1074826.3246754999</v>
      </c>
      <c r="P484" s="14">
        <v>0.78002002150191496</v>
      </c>
      <c r="Q484" s="5">
        <v>5.8896206967397703E-2</v>
      </c>
      <c r="R484" s="6">
        <v>0.104658320292476</v>
      </c>
      <c r="S484" s="5">
        <v>61.836843096967897</v>
      </c>
      <c r="T484" s="5" t="s">
        <v>224</v>
      </c>
      <c r="U484" s="6" t="s">
        <v>224</v>
      </c>
      <c r="V484" s="14" t="s">
        <v>224</v>
      </c>
      <c r="W484" s="5">
        <v>0.11500345479940501</v>
      </c>
      <c r="X484" s="6">
        <v>0.112760505292582</v>
      </c>
      <c r="Y484" s="14">
        <v>2.8130501934487002</v>
      </c>
      <c r="Z484" s="5">
        <v>3.6113255001120399E-2</v>
      </c>
      <c r="AA484" s="6">
        <v>3.8829636727844299E-2</v>
      </c>
      <c r="AB484" s="5">
        <v>9.8933294314353795</v>
      </c>
      <c r="AC484" s="5">
        <v>0.46350517515027301</v>
      </c>
      <c r="AD484" s="6">
        <v>0.47106346347510503</v>
      </c>
      <c r="AE484" s="14">
        <v>2.2691281931417602</v>
      </c>
      <c r="AF484" s="5">
        <v>5.9792740948016299</v>
      </c>
      <c r="AG484" s="6">
        <v>5.89327278319137</v>
      </c>
      <c r="AH484" s="5">
        <v>2.06378061453385</v>
      </c>
      <c r="AI484" s="5">
        <v>0.17137010326648699</v>
      </c>
      <c r="AJ484" s="6">
        <v>0.17415417598935301</v>
      </c>
      <c r="AK484" s="14">
        <v>2.2607975840617298</v>
      </c>
      <c r="AL484" s="5">
        <v>9.4244734065302302E-2</v>
      </c>
      <c r="AM484" s="6">
        <v>9.7505874747432095E-2</v>
      </c>
      <c r="AN484" s="5">
        <v>4.7299194981029196</v>
      </c>
      <c r="AO484" s="5">
        <v>0.18857746273307699</v>
      </c>
      <c r="AP484" s="6">
        <v>0.151442424250644</v>
      </c>
      <c r="AQ484" s="5">
        <v>34.677782874227098</v>
      </c>
      <c r="AR484" s="5">
        <v>4.0929161153205804</v>
      </c>
      <c r="AS484" s="6">
        <v>4.0067058815843701</v>
      </c>
      <c r="AT484" s="5">
        <v>3.0428907279039699</v>
      </c>
      <c r="AU484" s="5">
        <v>3.8540425147986501</v>
      </c>
      <c r="AV484" s="17" t="s">
        <v>224</v>
      </c>
      <c r="AW484" s="18" t="s">
        <v>224</v>
      </c>
      <c r="AX484" s="5">
        <v>704.29134047329001</v>
      </c>
      <c r="AY484" s="6">
        <v>712.73318164884597</v>
      </c>
      <c r="AZ484" s="14">
        <v>1.6750400555579199</v>
      </c>
      <c r="BA484" s="5">
        <v>2.02246490122383</v>
      </c>
      <c r="BB484" s="6">
        <v>2.01938399578377</v>
      </c>
      <c r="BC484" s="5">
        <v>0.21576175045571699</v>
      </c>
    </row>
    <row r="485" spans="1:55" x14ac:dyDescent="0.25">
      <c r="A485" s="3" t="s">
        <v>314</v>
      </c>
      <c r="B485" s="3" t="s">
        <v>44</v>
      </c>
      <c r="C485" s="4" t="s">
        <v>335</v>
      </c>
      <c r="D485" s="4" t="str">
        <f t="shared" si="25"/>
        <v>A12-23</v>
      </c>
      <c r="E485" s="4" t="str">
        <f>VLOOKUP(D485,'Subject characteristics'!$A$1:$D$53,2,FALSE)</f>
        <v>F</v>
      </c>
      <c r="F485" s="4">
        <f>VLOOKUP(D485,'Subject characteristics'!$A$1:$D$53,3,FALSE)</f>
        <v>54</v>
      </c>
      <c r="G485" s="4">
        <f>VLOOKUP(D485,'Subject characteristics'!$A$1:$D$53,4,FALSE)</f>
        <v>18</v>
      </c>
      <c r="H485" s="4">
        <v>2</v>
      </c>
      <c r="I485" s="4" t="str">
        <f t="shared" si="24"/>
        <v>e</v>
      </c>
      <c r="J485" s="4" t="str">
        <f t="shared" si="26"/>
        <v>control</v>
      </c>
      <c r="K485" s="5">
        <v>43.766384842266497</v>
      </c>
      <c r="L485" s="6">
        <v>47.004846606430398</v>
      </c>
      <c r="M485" s="5">
        <v>9.7434134536262107</v>
      </c>
      <c r="N485" s="5">
        <v>1068898.0400430299</v>
      </c>
      <c r="O485" s="6">
        <v>1074826.3246754999</v>
      </c>
      <c r="P485" s="14">
        <v>0.78002002150191496</v>
      </c>
      <c r="Q485" s="5">
        <v>0.150420433617554</v>
      </c>
      <c r="R485" s="6">
        <v>0.104658320292476</v>
      </c>
      <c r="S485" s="5">
        <v>61.836843096967897</v>
      </c>
      <c r="T485" s="5" t="s">
        <v>224</v>
      </c>
      <c r="U485" s="6" t="s">
        <v>224</v>
      </c>
      <c r="V485" s="14" t="s">
        <v>224</v>
      </c>
      <c r="W485" s="5">
        <v>0.110517555785759</v>
      </c>
      <c r="X485" s="6">
        <v>0.112760505292582</v>
      </c>
      <c r="Y485" s="14">
        <v>2.8130501934487002</v>
      </c>
      <c r="Z485" s="5">
        <v>4.1546018454568102E-2</v>
      </c>
      <c r="AA485" s="6">
        <v>3.8829636727844299E-2</v>
      </c>
      <c r="AB485" s="5">
        <v>9.8933294314353795</v>
      </c>
      <c r="AC485" s="5">
        <v>0.47862175179993699</v>
      </c>
      <c r="AD485" s="6">
        <v>0.47106346347510503</v>
      </c>
      <c r="AE485" s="14">
        <v>2.2691281931417602</v>
      </c>
      <c r="AF485" s="5">
        <v>5.8072714715811102</v>
      </c>
      <c r="AG485" s="6">
        <v>5.89327278319137</v>
      </c>
      <c r="AH485" s="5">
        <v>2.06378061453385</v>
      </c>
      <c r="AI485" s="5">
        <v>0.176938248712219</v>
      </c>
      <c r="AJ485" s="6">
        <v>0.17415417598935301</v>
      </c>
      <c r="AK485" s="14">
        <v>2.2607975840617298</v>
      </c>
      <c r="AL485" s="5">
        <v>0.100767015429561</v>
      </c>
      <c r="AM485" s="6">
        <v>9.7505874747432095E-2</v>
      </c>
      <c r="AN485" s="5">
        <v>4.7299194981029196</v>
      </c>
      <c r="AO485" s="5">
        <v>0.11430738576820999</v>
      </c>
      <c r="AP485" s="6">
        <v>0.151442424250644</v>
      </c>
      <c r="AQ485" s="5">
        <v>34.677782874227098</v>
      </c>
      <c r="AR485" s="5">
        <v>3.9204956478481501</v>
      </c>
      <c r="AS485" s="6">
        <v>4.0067058815843701</v>
      </c>
      <c r="AT485" s="5">
        <v>3.0428907279039699</v>
      </c>
      <c r="AU485" s="5" t="s">
        <v>224</v>
      </c>
      <c r="AV485" s="17" t="s">
        <v>224</v>
      </c>
      <c r="AW485" s="18" t="s">
        <v>224</v>
      </c>
      <c r="AX485" s="5">
        <v>721.17502282440205</v>
      </c>
      <c r="AY485" s="6">
        <v>712.73318164884597</v>
      </c>
      <c r="AZ485" s="14">
        <v>1.6750400555579199</v>
      </c>
      <c r="BA485" s="5">
        <v>2.01630309034371</v>
      </c>
      <c r="BB485" s="6">
        <v>2.01938399578377</v>
      </c>
      <c r="BC485" s="5">
        <v>0.21576175045571699</v>
      </c>
    </row>
    <row r="486" spans="1:55" x14ac:dyDescent="0.25">
      <c r="A486" s="3" t="s">
        <v>314</v>
      </c>
      <c r="B486" s="3" t="s">
        <v>54</v>
      </c>
      <c r="C486" s="4" t="s">
        <v>340</v>
      </c>
      <c r="D486" s="4" t="str">
        <f t="shared" si="25"/>
        <v>A12-23</v>
      </c>
      <c r="E486" s="4" t="str">
        <f>VLOOKUP(D486,'Subject characteristics'!$A$1:$D$53,2,FALSE)</f>
        <v>F</v>
      </c>
      <c r="F486" s="4">
        <f>VLOOKUP(D486,'Subject characteristics'!$A$1:$D$53,3,FALSE)</f>
        <v>54</v>
      </c>
      <c r="G486" s="4">
        <f>VLOOKUP(D486,'Subject characteristics'!$A$1:$D$53,4,FALSE)</f>
        <v>18</v>
      </c>
      <c r="H486" s="4">
        <v>1</v>
      </c>
      <c r="I486" s="4" t="str">
        <f t="shared" si="24"/>
        <v>f</v>
      </c>
      <c r="J486" s="4" t="str">
        <f t="shared" si="26"/>
        <v>control</v>
      </c>
      <c r="K486" s="5">
        <v>60.246317563555799</v>
      </c>
      <c r="L486" s="6">
        <v>57.345365258202101</v>
      </c>
      <c r="M486" s="5">
        <v>7.1541371749166203</v>
      </c>
      <c r="N486" s="5">
        <v>1218651.78671051</v>
      </c>
      <c r="O486" s="6">
        <v>1206144.36476813</v>
      </c>
      <c r="P486" s="14">
        <v>1.46650486110219</v>
      </c>
      <c r="Q486" s="5">
        <v>0.116188643458569</v>
      </c>
      <c r="R486" s="6">
        <v>0.134444163435124</v>
      </c>
      <c r="S486" s="5">
        <v>19.2029190999238</v>
      </c>
      <c r="T486" s="5" t="s">
        <v>224</v>
      </c>
      <c r="U486" s="6" t="s">
        <v>224</v>
      </c>
      <c r="V486" s="14" t="s">
        <v>224</v>
      </c>
      <c r="W486" s="5">
        <v>0.123221703238096</v>
      </c>
      <c r="X486" s="6">
        <v>0.122101400008265</v>
      </c>
      <c r="Y486" s="14">
        <v>1.2975674492590601</v>
      </c>
      <c r="Z486" s="5">
        <v>4.00161042788258E-2</v>
      </c>
      <c r="AA486" s="6">
        <v>3.8149416038027198E-2</v>
      </c>
      <c r="AB486" s="5">
        <v>6.9198852853430504</v>
      </c>
      <c r="AC486" s="5">
        <v>0.42426583737748103</v>
      </c>
      <c r="AD486" s="6">
        <v>0.41442319294456198</v>
      </c>
      <c r="AE486" s="14">
        <v>3.35878915167596</v>
      </c>
      <c r="AF486" s="5">
        <v>7.1841639420856396</v>
      </c>
      <c r="AG486" s="6">
        <v>7.2467432055846297</v>
      </c>
      <c r="AH486" s="5">
        <v>1.22124436664734</v>
      </c>
      <c r="AI486" s="5">
        <v>0.195872672283357</v>
      </c>
      <c r="AJ486" s="6">
        <v>0.19253106990705601</v>
      </c>
      <c r="AK486" s="14">
        <v>2.4545333918853101</v>
      </c>
      <c r="AL486" s="5">
        <v>7.6863483141316705E-2</v>
      </c>
      <c r="AM486" s="6">
        <v>7.9035297152851597E-2</v>
      </c>
      <c r="AN486" s="5">
        <v>3.8861229611429899</v>
      </c>
      <c r="AO486" s="5">
        <v>0.10528657727030399</v>
      </c>
      <c r="AP486" s="6">
        <v>0.14251111620674101</v>
      </c>
      <c r="AQ486" s="5">
        <v>36.939888773746098</v>
      </c>
      <c r="AR486" s="5">
        <v>4.3599246434776999</v>
      </c>
      <c r="AS486" s="6">
        <v>4.3075421183305602</v>
      </c>
      <c r="AT486" s="5">
        <v>1.71977604535043</v>
      </c>
      <c r="AU486" s="5" t="s">
        <v>224</v>
      </c>
      <c r="AV486" s="17" t="s">
        <v>224</v>
      </c>
      <c r="AW486" s="18" t="s">
        <v>224</v>
      </c>
      <c r="AX486" s="5">
        <v>791.16806880152899</v>
      </c>
      <c r="AY486" s="6">
        <v>752.68762216710797</v>
      </c>
      <c r="AZ486" s="14">
        <v>7.2300338033843197</v>
      </c>
      <c r="BA486" s="5">
        <v>2.1236002057030499</v>
      </c>
      <c r="BB486" s="6">
        <v>2.1407295052073398</v>
      </c>
      <c r="BC486" s="5">
        <v>1.13159965394933</v>
      </c>
    </row>
    <row r="487" spans="1:55" x14ac:dyDescent="0.25">
      <c r="A487" s="3" t="s">
        <v>314</v>
      </c>
      <c r="B487" s="3" t="s">
        <v>54</v>
      </c>
      <c r="C487" s="4" t="s">
        <v>340</v>
      </c>
      <c r="D487" s="4" t="str">
        <f t="shared" si="25"/>
        <v>A12-23</v>
      </c>
      <c r="E487" s="4" t="str">
        <f>VLOOKUP(D487,'Subject characteristics'!$A$1:$D$53,2,FALSE)</f>
        <v>F</v>
      </c>
      <c r="F487" s="4">
        <f>VLOOKUP(D487,'Subject characteristics'!$A$1:$D$53,3,FALSE)</f>
        <v>54</v>
      </c>
      <c r="G487" s="4">
        <f>VLOOKUP(D487,'Subject characteristics'!$A$1:$D$53,4,FALSE)</f>
        <v>18</v>
      </c>
      <c r="H487" s="4">
        <v>2</v>
      </c>
      <c r="I487" s="4" t="str">
        <f t="shared" si="24"/>
        <v>f</v>
      </c>
      <c r="J487" s="4" t="str">
        <f t="shared" si="26"/>
        <v>control</v>
      </c>
      <c r="K487" s="5">
        <v>54.444412952848303</v>
      </c>
      <c r="L487" s="6">
        <v>57.345365258202101</v>
      </c>
      <c r="M487" s="5">
        <v>7.1541371749166203</v>
      </c>
      <c r="N487" s="5">
        <v>1193636.94282575</v>
      </c>
      <c r="O487" s="6">
        <v>1206144.36476813</v>
      </c>
      <c r="P487" s="14">
        <v>1.46650486110219</v>
      </c>
      <c r="Q487" s="5">
        <v>0.152699683411678</v>
      </c>
      <c r="R487" s="6">
        <v>0.134444163435124</v>
      </c>
      <c r="S487" s="5">
        <v>19.2029190999238</v>
      </c>
      <c r="T487" s="5" t="s">
        <v>224</v>
      </c>
      <c r="U487" s="6" t="s">
        <v>224</v>
      </c>
      <c r="V487" s="14" t="s">
        <v>224</v>
      </c>
      <c r="W487" s="5">
        <v>0.12098109677843499</v>
      </c>
      <c r="X487" s="6">
        <v>0.122101400008265</v>
      </c>
      <c r="Y487" s="14">
        <v>1.2975674492590601</v>
      </c>
      <c r="Z487" s="5">
        <v>3.6282727797228603E-2</v>
      </c>
      <c r="AA487" s="6">
        <v>3.8149416038027198E-2</v>
      </c>
      <c r="AB487" s="5">
        <v>6.9198852853430504</v>
      </c>
      <c r="AC487" s="5">
        <v>0.40458054851164199</v>
      </c>
      <c r="AD487" s="6">
        <v>0.41442319294456198</v>
      </c>
      <c r="AE487" s="14">
        <v>3.35878915167596</v>
      </c>
      <c r="AF487" s="5">
        <v>7.3093224690836296</v>
      </c>
      <c r="AG487" s="6">
        <v>7.2467432055846297</v>
      </c>
      <c r="AH487" s="5">
        <v>1.22124436664734</v>
      </c>
      <c r="AI487" s="5">
        <v>0.189189467530755</v>
      </c>
      <c r="AJ487" s="6">
        <v>0.19253106990705601</v>
      </c>
      <c r="AK487" s="14">
        <v>2.4545333918853101</v>
      </c>
      <c r="AL487" s="5">
        <v>8.1207111164386503E-2</v>
      </c>
      <c r="AM487" s="6">
        <v>7.9035297152851597E-2</v>
      </c>
      <c r="AN487" s="5">
        <v>3.8861229611429899</v>
      </c>
      <c r="AO487" s="5">
        <v>0.17973565514317799</v>
      </c>
      <c r="AP487" s="6">
        <v>0.14251111620674101</v>
      </c>
      <c r="AQ487" s="5">
        <v>36.939888773746098</v>
      </c>
      <c r="AR487" s="5">
        <v>4.2551595931834303</v>
      </c>
      <c r="AS487" s="6">
        <v>4.3075421183305602</v>
      </c>
      <c r="AT487" s="5">
        <v>1.71977604535043</v>
      </c>
      <c r="AU487" s="5">
        <v>8.0775275740177097</v>
      </c>
      <c r="AV487" s="17" t="s">
        <v>224</v>
      </c>
      <c r="AW487" s="18" t="s">
        <v>224</v>
      </c>
      <c r="AX487" s="5">
        <v>714.20717553268798</v>
      </c>
      <c r="AY487" s="6">
        <v>752.68762216710797</v>
      </c>
      <c r="AZ487" s="14">
        <v>7.2300338033843197</v>
      </c>
      <c r="BA487" s="5">
        <v>2.1578588047116298</v>
      </c>
      <c r="BB487" s="6">
        <v>2.1407295052073398</v>
      </c>
      <c r="BC487" s="5">
        <v>1.13159965394933</v>
      </c>
    </row>
    <row r="488" spans="1:55" x14ac:dyDescent="0.25">
      <c r="A488" s="3" t="s">
        <v>275</v>
      </c>
      <c r="B488" s="3" t="s">
        <v>6</v>
      </c>
      <c r="C488" s="4" t="s">
        <v>277</v>
      </c>
      <c r="D488" s="4" t="str">
        <f t="shared" si="25"/>
        <v>A12-24</v>
      </c>
      <c r="E488" s="4" t="str">
        <f>VLOOKUP(D488,'Subject characteristics'!$A$1:$D$53,2,FALSE)</f>
        <v>M</v>
      </c>
      <c r="F488" s="4">
        <f>VLOOKUP(D488,'Subject characteristics'!$A$1:$D$53,3,FALSE)</f>
        <v>61</v>
      </c>
      <c r="G488" s="4">
        <f>VLOOKUP(D488,'Subject characteristics'!$A$1:$D$53,4,FALSE)</f>
        <v>13</v>
      </c>
      <c r="H488" s="4">
        <v>1</v>
      </c>
      <c r="I488" s="4" t="str">
        <f t="shared" si="24"/>
        <v>a</v>
      </c>
      <c r="J488" s="4" t="str">
        <f t="shared" si="26"/>
        <v>control</v>
      </c>
      <c r="K488" s="5">
        <v>112.880638394751</v>
      </c>
      <c r="L488" s="6">
        <v>112.00279761850599</v>
      </c>
      <c r="M488" s="5">
        <v>1.10841368052194</v>
      </c>
      <c r="N488" s="5">
        <v>581655.39793400397</v>
      </c>
      <c r="O488" s="6">
        <v>576723.816881618</v>
      </c>
      <c r="P488" s="14">
        <v>1.20929786564695</v>
      </c>
      <c r="Q488" s="5">
        <v>7.0252776986492502E-2</v>
      </c>
      <c r="R488" s="6">
        <v>7.9395124321612595E-2</v>
      </c>
      <c r="S488" s="5">
        <v>16.284666978892499</v>
      </c>
      <c r="T488" s="5">
        <v>2.2941479691290998</v>
      </c>
      <c r="U488" s="6">
        <v>1.2483526733747199</v>
      </c>
      <c r="V488" s="14">
        <v>118.474364037179</v>
      </c>
      <c r="W488" s="5">
        <v>0.21269873435765099</v>
      </c>
      <c r="X488" s="6">
        <v>0.22204562555184601</v>
      </c>
      <c r="Y488" s="14">
        <v>5.9530559361413502</v>
      </c>
      <c r="Z488" s="5">
        <v>2.5359171758660301E-2</v>
      </c>
      <c r="AA488" s="6">
        <v>2.9560901518379399E-2</v>
      </c>
      <c r="AB488" s="5">
        <v>20.101359926140301</v>
      </c>
      <c r="AC488" s="5">
        <v>0.34187511495496498</v>
      </c>
      <c r="AD488" s="6">
        <v>0.34255046404776102</v>
      </c>
      <c r="AE488" s="14">
        <v>0.27881668443330698</v>
      </c>
      <c r="AF488" s="5">
        <v>14.431289813952599</v>
      </c>
      <c r="AG488" s="6">
        <v>14.546435793895</v>
      </c>
      <c r="AH488" s="5">
        <v>1.1194564001418501</v>
      </c>
      <c r="AI488" s="5">
        <v>0.49655384104658201</v>
      </c>
      <c r="AJ488" s="6">
        <v>0.49153393892028702</v>
      </c>
      <c r="AK488" s="14">
        <v>1.4442977598629201</v>
      </c>
      <c r="AL488" s="5">
        <v>0.28600722814443302</v>
      </c>
      <c r="AM488" s="6">
        <v>0.29176596598882198</v>
      </c>
      <c r="AN488" s="5">
        <v>2.7913074556465598</v>
      </c>
      <c r="AO488" s="5">
        <v>0.359854973808308</v>
      </c>
      <c r="AP488" s="6">
        <v>0.41718220102525999</v>
      </c>
      <c r="AQ488" s="5">
        <v>19.433461452625298</v>
      </c>
      <c r="AR488" s="5">
        <v>5.5440672703451996</v>
      </c>
      <c r="AS488" s="6">
        <v>5.6235070904372204</v>
      </c>
      <c r="AT488" s="5">
        <v>1.9977723715804501</v>
      </c>
      <c r="AU488" s="5">
        <v>9.5331922988154592</v>
      </c>
      <c r="AV488" s="17" t="s">
        <v>224</v>
      </c>
      <c r="AW488" s="18" t="s">
        <v>224</v>
      </c>
      <c r="AX488" s="5">
        <v>994.14168086005702</v>
      </c>
      <c r="AY488" s="6">
        <v>1019.50410146075</v>
      </c>
      <c r="AZ488" s="14">
        <v>3.5181691899741501</v>
      </c>
      <c r="BA488" s="5">
        <v>2.3129738258187702</v>
      </c>
      <c r="BB488" s="6">
        <v>2.3099203421538199</v>
      </c>
      <c r="BC488" s="5">
        <v>0.18694488864594599</v>
      </c>
    </row>
    <row r="489" spans="1:55" x14ac:dyDescent="0.25">
      <c r="A489" s="3" t="s">
        <v>275</v>
      </c>
      <c r="B489" s="3" t="s">
        <v>6</v>
      </c>
      <c r="C489" s="4" t="s">
        <v>277</v>
      </c>
      <c r="D489" s="4" t="str">
        <f t="shared" si="25"/>
        <v>A12-24</v>
      </c>
      <c r="E489" s="4" t="str">
        <f>VLOOKUP(D489,'Subject characteristics'!$A$1:$D$53,2,FALSE)</f>
        <v>M</v>
      </c>
      <c r="F489" s="4">
        <f>VLOOKUP(D489,'Subject characteristics'!$A$1:$D$53,3,FALSE)</f>
        <v>61</v>
      </c>
      <c r="G489" s="4">
        <f>VLOOKUP(D489,'Subject characteristics'!$A$1:$D$53,4,FALSE)</f>
        <v>13</v>
      </c>
      <c r="H489" s="4">
        <v>2</v>
      </c>
      <c r="I489" s="4" t="str">
        <f t="shared" si="24"/>
        <v>a</v>
      </c>
      <c r="J489" s="4" t="str">
        <f t="shared" si="26"/>
        <v>control</v>
      </c>
      <c r="K489" s="5">
        <v>111.12495684226</v>
      </c>
      <c r="L489" s="6">
        <v>112.00279761850599</v>
      </c>
      <c r="M489" s="5">
        <v>1.10841368052194</v>
      </c>
      <c r="N489" s="5">
        <v>571792.23582923098</v>
      </c>
      <c r="O489" s="6">
        <v>576723.816881618</v>
      </c>
      <c r="P489" s="14">
        <v>1.20929786564695</v>
      </c>
      <c r="Q489" s="5">
        <v>8.8537471656732702E-2</v>
      </c>
      <c r="R489" s="6">
        <v>7.9395124321612595E-2</v>
      </c>
      <c r="S489" s="5">
        <v>16.284666978892499</v>
      </c>
      <c r="T489" s="5">
        <v>0.20255737762033801</v>
      </c>
      <c r="U489" s="6">
        <v>1.2483526733747199</v>
      </c>
      <c r="V489" s="14">
        <v>118.474364037179</v>
      </c>
      <c r="W489" s="5">
        <v>0.231392516746041</v>
      </c>
      <c r="X489" s="6">
        <v>0.22204562555184601</v>
      </c>
      <c r="Y489" s="14">
        <v>5.9530559361413502</v>
      </c>
      <c r="Z489" s="5">
        <v>3.37626312780984E-2</v>
      </c>
      <c r="AA489" s="6">
        <v>2.9560901518379399E-2</v>
      </c>
      <c r="AB489" s="5">
        <v>20.101359926140301</v>
      </c>
      <c r="AC489" s="5">
        <v>0.343225813140558</v>
      </c>
      <c r="AD489" s="6">
        <v>0.34255046404776102</v>
      </c>
      <c r="AE489" s="14">
        <v>0.27881668443330698</v>
      </c>
      <c r="AF489" s="5">
        <v>14.661581773837399</v>
      </c>
      <c r="AG489" s="6">
        <v>14.546435793895</v>
      </c>
      <c r="AH489" s="5">
        <v>1.1194564001418501</v>
      </c>
      <c r="AI489" s="5">
        <v>0.48651403679399202</v>
      </c>
      <c r="AJ489" s="6">
        <v>0.49153393892028702</v>
      </c>
      <c r="AK489" s="14">
        <v>1.4442977598629201</v>
      </c>
      <c r="AL489" s="5">
        <v>0.29752470383321</v>
      </c>
      <c r="AM489" s="6">
        <v>0.29176596598882198</v>
      </c>
      <c r="AN489" s="5">
        <v>2.7913074556465598</v>
      </c>
      <c r="AO489" s="5">
        <v>0.47450942824221298</v>
      </c>
      <c r="AP489" s="6">
        <v>0.41718220102525999</v>
      </c>
      <c r="AQ489" s="5">
        <v>19.433461452625298</v>
      </c>
      <c r="AR489" s="5">
        <v>5.7029469105292501</v>
      </c>
      <c r="AS489" s="6">
        <v>5.6235070904372204</v>
      </c>
      <c r="AT489" s="5">
        <v>1.9977723715804501</v>
      </c>
      <c r="AU489" s="5" t="s">
        <v>224</v>
      </c>
      <c r="AV489" s="17" t="s">
        <v>224</v>
      </c>
      <c r="AW489" s="18" t="s">
        <v>224</v>
      </c>
      <c r="AX489" s="5">
        <v>1044.86652206144</v>
      </c>
      <c r="AY489" s="6">
        <v>1019.50410146075</v>
      </c>
      <c r="AZ489" s="14">
        <v>3.5181691899741501</v>
      </c>
      <c r="BA489" s="5">
        <v>2.3068668584888798</v>
      </c>
      <c r="BB489" s="6">
        <v>2.3099203421538199</v>
      </c>
      <c r="BC489" s="5">
        <v>0.18694488864594599</v>
      </c>
    </row>
    <row r="490" spans="1:55" x14ac:dyDescent="0.25">
      <c r="A490" s="3" t="s">
        <v>275</v>
      </c>
      <c r="B490" s="3" t="s">
        <v>16</v>
      </c>
      <c r="C490" s="4" t="s">
        <v>282</v>
      </c>
      <c r="D490" s="4" t="str">
        <f t="shared" si="25"/>
        <v>A12-24</v>
      </c>
      <c r="E490" s="4" t="str">
        <f>VLOOKUP(D490,'Subject characteristics'!$A$1:$D$53,2,FALSE)</f>
        <v>M</v>
      </c>
      <c r="F490" s="4">
        <f>VLOOKUP(D490,'Subject characteristics'!$A$1:$D$53,3,FALSE)</f>
        <v>61</v>
      </c>
      <c r="G490" s="4">
        <f>VLOOKUP(D490,'Subject characteristics'!$A$1:$D$53,4,FALSE)</f>
        <v>13</v>
      </c>
      <c r="H490" s="4">
        <v>1</v>
      </c>
      <c r="I490" s="4" t="str">
        <f t="shared" si="24"/>
        <v>b</v>
      </c>
      <c r="J490" s="4" t="str">
        <f t="shared" si="26"/>
        <v>control</v>
      </c>
      <c r="K490" s="5">
        <v>104.504699798533</v>
      </c>
      <c r="L490" s="6">
        <v>105.110204651914</v>
      </c>
      <c r="M490" s="5">
        <v>0.814681294331836</v>
      </c>
      <c r="N490" s="5">
        <v>1950765.00318995</v>
      </c>
      <c r="O490" s="6">
        <v>1949738.5801184601</v>
      </c>
      <c r="P490" s="14">
        <v>7.4450054137510005E-2</v>
      </c>
      <c r="Q490" s="5">
        <v>2.56787775116399E-2</v>
      </c>
      <c r="R490" s="6" t="s">
        <v>224</v>
      </c>
      <c r="S490" s="5" t="s">
        <v>224</v>
      </c>
      <c r="T490" s="5" t="s">
        <v>224</v>
      </c>
      <c r="U490" s="6" t="s">
        <v>224</v>
      </c>
      <c r="V490" s="14" t="s">
        <v>224</v>
      </c>
      <c r="W490" s="5">
        <v>0.20507775248010199</v>
      </c>
      <c r="X490" s="6">
        <v>0.20657903432142699</v>
      </c>
      <c r="Y490" s="14">
        <v>1.02775828530726</v>
      </c>
      <c r="Z490" s="5">
        <v>3.37626312780984E-2</v>
      </c>
      <c r="AA490" s="6">
        <v>3.2508513739664499E-2</v>
      </c>
      <c r="AB490" s="5">
        <v>5.4557708970225196</v>
      </c>
      <c r="AC490" s="5">
        <v>0.28741390056691701</v>
      </c>
      <c r="AD490" s="6">
        <v>0.29494663601313298</v>
      </c>
      <c r="AE490" s="14">
        <v>3.6118047568890401</v>
      </c>
      <c r="AF490" s="5">
        <v>9.1690874566292599</v>
      </c>
      <c r="AG490" s="6">
        <v>9.1923759463585899</v>
      </c>
      <c r="AH490" s="5">
        <v>0.35828493323819699</v>
      </c>
      <c r="AI490" s="5">
        <v>0.38593148935993599</v>
      </c>
      <c r="AJ490" s="6">
        <v>0.37982019494418101</v>
      </c>
      <c r="AK490" s="14">
        <v>2.2754649598569299</v>
      </c>
      <c r="AL490" s="5">
        <v>0.27521636864137</v>
      </c>
      <c r="AM490" s="6">
        <v>0.27449723238297402</v>
      </c>
      <c r="AN490" s="5">
        <v>0.370500001398541</v>
      </c>
      <c r="AO490" s="5">
        <v>0.19286838647078899</v>
      </c>
      <c r="AP490" s="6">
        <v>0.105631400779561</v>
      </c>
      <c r="AQ490" s="5">
        <v>116.794558620445</v>
      </c>
      <c r="AR490" s="5">
        <v>3.3175333505117801</v>
      </c>
      <c r="AS490" s="6">
        <v>3.2810447302645001</v>
      </c>
      <c r="AT490" s="5">
        <v>1.5727521526909101</v>
      </c>
      <c r="AU490" s="5" t="s">
        <v>224</v>
      </c>
      <c r="AV490" s="17" t="s">
        <v>224</v>
      </c>
      <c r="AW490" s="18" t="s">
        <v>224</v>
      </c>
      <c r="AX490" s="5">
        <v>814.08923579005204</v>
      </c>
      <c r="AY490" s="6">
        <v>825.30088354003794</v>
      </c>
      <c r="AZ490" s="14">
        <v>1.9211980285988199</v>
      </c>
      <c r="BA490" s="5">
        <v>2.01619814895083</v>
      </c>
      <c r="BB490" s="6">
        <v>2.04034690528507</v>
      </c>
      <c r="BC490" s="5">
        <v>1.67380844080334</v>
      </c>
    </row>
    <row r="491" spans="1:55" x14ac:dyDescent="0.25">
      <c r="A491" s="3" t="s">
        <v>275</v>
      </c>
      <c r="B491" s="3" t="s">
        <v>16</v>
      </c>
      <c r="C491" s="4" t="s">
        <v>282</v>
      </c>
      <c r="D491" s="4" t="str">
        <f t="shared" si="25"/>
        <v>A12-24</v>
      </c>
      <c r="E491" s="4" t="str">
        <f>VLOOKUP(D491,'Subject characteristics'!$A$1:$D$53,2,FALSE)</f>
        <v>M</v>
      </c>
      <c r="F491" s="4">
        <f>VLOOKUP(D491,'Subject characteristics'!$A$1:$D$53,3,FALSE)</f>
        <v>61</v>
      </c>
      <c r="G491" s="4">
        <f>VLOOKUP(D491,'Subject characteristics'!$A$1:$D$53,4,FALSE)</f>
        <v>13</v>
      </c>
      <c r="H491" s="4">
        <v>2</v>
      </c>
      <c r="I491" s="4" t="str">
        <f t="shared" si="24"/>
        <v>b</v>
      </c>
      <c r="J491" s="4" t="str">
        <f t="shared" si="26"/>
        <v>control</v>
      </c>
      <c r="K491" s="5">
        <v>105.715709505294</v>
      </c>
      <c r="L491" s="6">
        <v>105.110204651914</v>
      </c>
      <c r="M491" s="5">
        <v>0.814681294331836</v>
      </c>
      <c r="N491" s="5">
        <v>1948712.15704696</v>
      </c>
      <c r="O491" s="6">
        <v>1949738.5801184601</v>
      </c>
      <c r="P491" s="14">
        <v>7.4450054137510005E-2</v>
      </c>
      <c r="Q491" s="5" t="s">
        <v>224</v>
      </c>
      <c r="R491" s="6" t="s">
        <v>224</v>
      </c>
      <c r="S491" s="5" t="s">
        <v>224</v>
      </c>
      <c r="T491" s="5" t="s">
        <v>224</v>
      </c>
      <c r="U491" s="6" t="s">
        <v>224</v>
      </c>
      <c r="V491" s="14" t="s">
        <v>224</v>
      </c>
      <c r="W491" s="5">
        <v>0.20808031616275199</v>
      </c>
      <c r="X491" s="6">
        <v>0.20657903432142699</v>
      </c>
      <c r="Y491" s="14">
        <v>1.02775828530726</v>
      </c>
      <c r="Z491" s="5">
        <v>3.1254396201230598E-2</v>
      </c>
      <c r="AA491" s="6">
        <v>3.2508513739664499E-2</v>
      </c>
      <c r="AB491" s="5">
        <v>5.4557708970225196</v>
      </c>
      <c r="AC491" s="5">
        <v>0.302479371459349</v>
      </c>
      <c r="AD491" s="6">
        <v>0.29494663601313298</v>
      </c>
      <c r="AE491" s="14">
        <v>3.6118047568890401</v>
      </c>
      <c r="AF491" s="5">
        <v>9.2156644360879305</v>
      </c>
      <c r="AG491" s="6">
        <v>9.1923759463585899</v>
      </c>
      <c r="AH491" s="5">
        <v>0.35828493323819699</v>
      </c>
      <c r="AI491" s="5">
        <v>0.37370890052842698</v>
      </c>
      <c r="AJ491" s="6">
        <v>0.37982019494418101</v>
      </c>
      <c r="AK491" s="14">
        <v>2.2754649598569299</v>
      </c>
      <c r="AL491" s="5">
        <v>0.27377809612457799</v>
      </c>
      <c r="AM491" s="6">
        <v>0.27449723238297402</v>
      </c>
      <c r="AN491" s="5">
        <v>0.370500001398541</v>
      </c>
      <c r="AO491" s="5">
        <v>1.83944150883333E-2</v>
      </c>
      <c r="AP491" s="6">
        <v>0.105631400779561</v>
      </c>
      <c r="AQ491" s="5">
        <v>116.794558620445</v>
      </c>
      <c r="AR491" s="5">
        <v>3.24455611001722</v>
      </c>
      <c r="AS491" s="6">
        <v>3.2810447302645001</v>
      </c>
      <c r="AT491" s="5">
        <v>1.5727521526909101</v>
      </c>
      <c r="AU491" s="5">
        <v>5.32951860258596</v>
      </c>
      <c r="AV491" s="17" t="s">
        <v>224</v>
      </c>
      <c r="AW491" s="18" t="s">
        <v>224</v>
      </c>
      <c r="AX491" s="5">
        <v>836.51253129002396</v>
      </c>
      <c r="AY491" s="6">
        <v>825.30088354003794</v>
      </c>
      <c r="AZ491" s="14">
        <v>1.9211980285988199</v>
      </c>
      <c r="BA491" s="5">
        <v>2.06449566161931</v>
      </c>
      <c r="BB491" s="6">
        <v>2.04034690528507</v>
      </c>
      <c r="BC491" s="5">
        <v>1.67380844080334</v>
      </c>
    </row>
    <row r="492" spans="1:55" x14ac:dyDescent="0.25">
      <c r="A492" s="3" t="s">
        <v>275</v>
      </c>
      <c r="B492" s="3" t="s">
        <v>26</v>
      </c>
      <c r="C492" s="4" t="s">
        <v>287</v>
      </c>
      <c r="D492" s="4" t="str">
        <f t="shared" si="25"/>
        <v>A12-24</v>
      </c>
      <c r="E492" s="4" t="str">
        <f>VLOOKUP(D492,'Subject characteristics'!$A$1:$D$53,2,FALSE)</f>
        <v>M</v>
      </c>
      <c r="F492" s="4">
        <f>VLOOKUP(D492,'Subject characteristics'!$A$1:$D$53,3,FALSE)</f>
        <v>61</v>
      </c>
      <c r="G492" s="4">
        <f>VLOOKUP(D492,'Subject characteristics'!$A$1:$D$53,4,FALSE)</f>
        <v>13</v>
      </c>
      <c r="H492" s="4">
        <v>1</v>
      </c>
      <c r="I492" s="4" t="str">
        <f t="shared" si="24"/>
        <v>c</v>
      </c>
      <c r="J492" s="4" t="str">
        <f t="shared" si="26"/>
        <v>control</v>
      </c>
      <c r="K492" s="5">
        <v>86.929647945330203</v>
      </c>
      <c r="L492" s="6">
        <v>87.9047847576674</v>
      </c>
      <c r="M492" s="5">
        <v>1.5688016402954601</v>
      </c>
      <c r="N492" s="5">
        <v>2216056.4397015302</v>
      </c>
      <c r="O492" s="6">
        <v>2233991.7034689002</v>
      </c>
      <c r="P492" s="14">
        <v>1.13537992218925</v>
      </c>
      <c r="Q492" s="5">
        <v>1.5874236866061299E-2</v>
      </c>
      <c r="R492" s="6">
        <v>4.3063506926276897E-2</v>
      </c>
      <c r="S492" s="5">
        <v>89.290067657538799</v>
      </c>
      <c r="T492" s="5" t="s">
        <v>224</v>
      </c>
      <c r="U492" s="6" t="s">
        <v>224</v>
      </c>
      <c r="V492" s="14" t="s">
        <v>224</v>
      </c>
      <c r="W492" s="5">
        <v>0.163914481568672</v>
      </c>
      <c r="X492" s="6">
        <v>0.16750260447242399</v>
      </c>
      <c r="Y492" s="14">
        <v>3.0294287601854299</v>
      </c>
      <c r="Z492" s="5">
        <v>3.0359586587036299E-2</v>
      </c>
      <c r="AA492" s="6">
        <v>3.5294525560727499E-2</v>
      </c>
      <c r="AB492" s="5">
        <v>19.773768070828702</v>
      </c>
      <c r="AC492" s="5">
        <v>0.36074085017531599</v>
      </c>
      <c r="AD492" s="6">
        <v>0.36945908556894902</v>
      </c>
      <c r="AE492" s="14">
        <v>3.3371616006278702</v>
      </c>
      <c r="AF492" s="5">
        <v>9.5555942690968294</v>
      </c>
      <c r="AG492" s="6">
        <v>9.5841894229856397</v>
      </c>
      <c r="AH492" s="5">
        <v>0.42194131045361599</v>
      </c>
      <c r="AI492" s="5">
        <v>0.40742783754651002</v>
      </c>
      <c r="AJ492" s="6">
        <v>0.414103508168707</v>
      </c>
      <c r="AK492" s="14">
        <v>2.2798222535222799</v>
      </c>
      <c r="AL492" s="5">
        <v>0.25293713307087101</v>
      </c>
      <c r="AM492" s="6">
        <v>0.26191952480434399</v>
      </c>
      <c r="AN492" s="5">
        <v>4.84997070054792</v>
      </c>
      <c r="AO492" s="5">
        <v>0.241020513470177</v>
      </c>
      <c r="AP492" s="6">
        <v>0.26754655893191998</v>
      </c>
      <c r="AQ492" s="5">
        <v>14.0212953580419</v>
      </c>
      <c r="AR492" s="5">
        <v>5.1434761392699997</v>
      </c>
      <c r="AS492" s="6">
        <v>5.0855279735288601</v>
      </c>
      <c r="AT492" s="5">
        <v>1.6114567127016699</v>
      </c>
      <c r="AU492" s="5">
        <v>8.0635197313258704</v>
      </c>
      <c r="AV492" s="17">
        <v>8.7983560150706595</v>
      </c>
      <c r="AW492" s="18">
        <v>11.8114729253472</v>
      </c>
      <c r="AX492" s="5">
        <v>932.40246843649197</v>
      </c>
      <c r="AY492" s="6">
        <v>958.62832390234098</v>
      </c>
      <c r="AZ492" s="14">
        <v>3.8689614692021901</v>
      </c>
      <c r="BA492" s="5">
        <v>2.11273382458393</v>
      </c>
      <c r="BB492" s="6">
        <v>2.1236874371986798</v>
      </c>
      <c r="BC492" s="5">
        <v>0.72942690366846397</v>
      </c>
    </row>
    <row r="493" spans="1:55" x14ac:dyDescent="0.25">
      <c r="A493" s="3" t="s">
        <v>275</v>
      </c>
      <c r="B493" s="3" t="s">
        <v>26</v>
      </c>
      <c r="C493" s="4" t="s">
        <v>287</v>
      </c>
      <c r="D493" s="4" t="str">
        <f t="shared" si="25"/>
        <v>A12-24</v>
      </c>
      <c r="E493" s="4" t="str">
        <f>VLOOKUP(D493,'Subject characteristics'!$A$1:$D$53,2,FALSE)</f>
        <v>M</v>
      </c>
      <c r="F493" s="4">
        <f>VLOOKUP(D493,'Subject characteristics'!$A$1:$D$53,3,FALSE)</f>
        <v>61</v>
      </c>
      <c r="G493" s="4">
        <f>VLOOKUP(D493,'Subject characteristics'!$A$1:$D$53,4,FALSE)</f>
        <v>13</v>
      </c>
      <c r="H493" s="4">
        <v>2</v>
      </c>
      <c r="I493" s="4" t="str">
        <f t="shared" si="24"/>
        <v>c</v>
      </c>
      <c r="J493" s="4" t="str">
        <f t="shared" si="26"/>
        <v>control</v>
      </c>
      <c r="K493" s="5">
        <v>88.879921570004498</v>
      </c>
      <c r="L493" s="6">
        <v>87.9047847576674</v>
      </c>
      <c r="M493" s="5">
        <v>1.5688016402954601</v>
      </c>
      <c r="N493" s="5">
        <v>2251926.9672362702</v>
      </c>
      <c r="O493" s="6">
        <v>2233991.7034689002</v>
      </c>
      <c r="P493" s="14">
        <v>1.13537992218925</v>
      </c>
      <c r="Q493" s="5">
        <v>7.0252776986492502E-2</v>
      </c>
      <c r="R493" s="6">
        <v>4.3063506926276897E-2</v>
      </c>
      <c r="S493" s="5">
        <v>89.290067657538799</v>
      </c>
      <c r="T493" s="5">
        <v>3.7619905713941498E-2</v>
      </c>
      <c r="U493" s="6" t="s">
        <v>224</v>
      </c>
      <c r="V493" s="14" t="s">
        <v>224</v>
      </c>
      <c r="W493" s="5">
        <v>0.17109072737617601</v>
      </c>
      <c r="X493" s="6">
        <v>0.16750260447242399</v>
      </c>
      <c r="Y493" s="14">
        <v>3.0294287601854299</v>
      </c>
      <c r="Z493" s="5">
        <v>4.0229464534418703E-2</v>
      </c>
      <c r="AA493" s="6">
        <v>3.5294525560727499E-2</v>
      </c>
      <c r="AB493" s="5">
        <v>19.773768070828702</v>
      </c>
      <c r="AC493" s="5">
        <v>0.378177320962583</v>
      </c>
      <c r="AD493" s="6">
        <v>0.36945908556894902</v>
      </c>
      <c r="AE493" s="14">
        <v>3.3371616006278702</v>
      </c>
      <c r="AF493" s="5">
        <v>9.61278457687445</v>
      </c>
      <c r="AG493" s="6">
        <v>9.5841894229856397</v>
      </c>
      <c r="AH493" s="5">
        <v>0.42194131045361599</v>
      </c>
      <c r="AI493" s="5">
        <v>0.42077917879090398</v>
      </c>
      <c r="AJ493" s="6">
        <v>0.414103508168707</v>
      </c>
      <c r="AK493" s="14">
        <v>2.2798222535222799</v>
      </c>
      <c r="AL493" s="5">
        <v>0.27090191653781698</v>
      </c>
      <c r="AM493" s="6">
        <v>0.26191952480434399</v>
      </c>
      <c r="AN493" s="5">
        <v>4.84997070054792</v>
      </c>
      <c r="AO493" s="5">
        <v>0.29407260439366301</v>
      </c>
      <c r="AP493" s="6">
        <v>0.26754655893191998</v>
      </c>
      <c r="AQ493" s="5">
        <v>14.0212953580419</v>
      </c>
      <c r="AR493" s="5">
        <v>5.0275798077877303</v>
      </c>
      <c r="AS493" s="6">
        <v>5.0855279735288601</v>
      </c>
      <c r="AT493" s="5">
        <v>1.6114567127016699</v>
      </c>
      <c r="AU493" s="5">
        <v>9.5331922988154592</v>
      </c>
      <c r="AV493" s="17">
        <v>8.7983560150706595</v>
      </c>
      <c r="AW493" s="18">
        <v>11.8114729253472</v>
      </c>
      <c r="AX493" s="5">
        <v>984.85417936819101</v>
      </c>
      <c r="AY493" s="6">
        <v>958.62832390234098</v>
      </c>
      <c r="AZ493" s="14">
        <v>3.8689614692021901</v>
      </c>
      <c r="BA493" s="5">
        <v>2.1346410498134301</v>
      </c>
      <c r="BB493" s="6">
        <v>2.1236874371986798</v>
      </c>
      <c r="BC493" s="5">
        <v>0.72942690366846397</v>
      </c>
    </row>
    <row r="494" spans="1:55" x14ac:dyDescent="0.25">
      <c r="A494" s="3" t="s">
        <v>275</v>
      </c>
      <c r="B494" s="3" t="s">
        <v>36</v>
      </c>
      <c r="C494" s="4" t="s">
        <v>292</v>
      </c>
      <c r="D494" s="4" t="str">
        <f t="shared" si="25"/>
        <v>A12-24</v>
      </c>
      <c r="E494" s="4" t="str">
        <f>VLOOKUP(D494,'Subject characteristics'!$A$1:$D$53,2,FALSE)</f>
        <v>M</v>
      </c>
      <c r="F494" s="4">
        <f>VLOOKUP(D494,'Subject characteristics'!$A$1:$D$53,3,FALSE)</f>
        <v>61</v>
      </c>
      <c r="G494" s="4">
        <f>VLOOKUP(D494,'Subject characteristics'!$A$1:$D$53,4,FALSE)</f>
        <v>13</v>
      </c>
      <c r="H494" s="4">
        <v>1</v>
      </c>
      <c r="I494" s="4" t="str">
        <f t="shared" si="24"/>
        <v>d</v>
      </c>
      <c r="J494" s="4" t="str">
        <f t="shared" si="26"/>
        <v>control</v>
      </c>
      <c r="K494" s="5">
        <v>75.773924411898193</v>
      </c>
      <c r="L494" s="6">
        <v>74.357458635032998</v>
      </c>
      <c r="M494" s="5">
        <v>2.6939935132966601</v>
      </c>
      <c r="N494" s="5">
        <v>905175.41057972505</v>
      </c>
      <c r="O494" s="6">
        <v>893832.98348866799</v>
      </c>
      <c r="P494" s="14">
        <v>1.79458741383575</v>
      </c>
      <c r="Q494" s="5">
        <v>0.10520211812901099</v>
      </c>
      <c r="R494" s="6">
        <v>6.1353052593526497E-2</v>
      </c>
      <c r="S494" s="5">
        <v>101.07393284651801</v>
      </c>
      <c r="T494" s="5">
        <v>0.31485441967573202</v>
      </c>
      <c r="U494" s="6">
        <v>0.29638251330140902</v>
      </c>
      <c r="V494" s="14">
        <v>8.8140221993757795</v>
      </c>
      <c r="W494" s="5">
        <v>0.29083340870673902</v>
      </c>
      <c r="X494" s="6">
        <v>0.286115111318472</v>
      </c>
      <c r="Y494" s="14">
        <v>2.3321662833703498</v>
      </c>
      <c r="Z494" s="5">
        <v>3.5197655461507202E-2</v>
      </c>
      <c r="AA494" s="6">
        <v>3.2778621024271801E-2</v>
      </c>
      <c r="AB494" s="5">
        <v>10.436776173264599</v>
      </c>
      <c r="AC494" s="5">
        <v>0.26398431252502802</v>
      </c>
      <c r="AD494" s="6">
        <v>0.26052071742535798</v>
      </c>
      <c r="AE494" s="14">
        <v>1.8801818192930799</v>
      </c>
      <c r="AF494" s="5">
        <v>8.4375982490178991</v>
      </c>
      <c r="AG494" s="6">
        <v>8.4560744110171093</v>
      </c>
      <c r="AH494" s="5">
        <v>0.30899963280631498</v>
      </c>
      <c r="AI494" s="5">
        <v>0.40075465932693199</v>
      </c>
      <c r="AJ494" s="6">
        <v>0.39482504889814202</v>
      </c>
      <c r="AK494" s="14">
        <v>2.1239117202381701</v>
      </c>
      <c r="AL494" s="5">
        <v>0.24575688581169799</v>
      </c>
      <c r="AM494" s="6">
        <v>0.25796991701893801</v>
      </c>
      <c r="AN494" s="5">
        <v>6.6952901216373002</v>
      </c>
      <c r="AO494" s="5">
        <v>0.168616014885975</v>
      </c>
      <c r="AP494" s="6">
        <v>0.13313558383798299</v>
      </c>
      <c r="AQ494" s="5">
        <v>37.688576818032203</v>
      </c>
      <c r="AR494" s="5">
        <v>3.6226426296523502</v>
      </c>
      <c r="AS494" s="6">
        <v>3.4667709770951198</v>
      </c>
      <c r="AT494" s="5">
        <v>6.35853381986764</v>
      </c>
      <c r="AU494" s="5" t="s">
        <v>224</v>
      </c>
      <c r="AV494" s="17" t="s">
        <v>224</v>
      </c>
      <c r="AW494" s="18" t="s">
        <v>224</v>
      </c>
      <c r="AX494" s="5">
        <v>869.14731603852101</v>
      </c>
      <c r="AY494" s="6">
        <v>877.82022051154297</v>
      </c>
      <c r="AZ494" s="14">
        <v>1.3972495556967901</v>
      </c>
      <c r="BA494" s="5">
        <v>2.11273382458393</v>
      </c>
      <c r="BB494" s="6">
        <v>2.0793978528516899</v>
      </c>
      <c r="BC494" s="5">
        <v>2.2672036173347299</v>
      </c>
    </row>
    <row r="495" spans="1:55" x14ac:dyDescent="0.25">
      <c r="A495" s="3" t="s">
        <v>275</v>
      </c>
      <c r="B495" s="3" t="s">
        <v>36</v>
      </c>
      <c r="C495" s="4" t="s">
        <v>292</v>
      </c>
      <c r="D495" s="4" t="str">
        <f t="shared" si="25"/>
        <v>A12-24</v>
      </c>
      <c r="E495" s="4" t="str">
        <f>VLOOKUP(D495,'Subject characteristics'!$A$1:$D$53,2,FALSE)</f>
        <v>M</v>
      </c>
      <c r="F495" s="4">
        <f>VLOOKUP(D495,'Subject characteristics'!$A$1:$D$53,3,FALSE)</f>
        <v>61</v>
      </c>
      <c r="G495" s="4">
        <f>VLOOKUP(D495,'Subject characteristics'!$A$1:$D$53,4,FALSE)</f>
        <v>13</v>
      </c>
      <c r="H495" s="4">
        <v>2</v>
      </c>
      <c r="I495" s="4" t="str">
        <f t="shared" si="24"/>
        <v>d</v>
      </c>
      <c r="J495" s="4" t="str">
        <f t="shared" si="26"/>
        <v>control</v>
      </c>
      <c r="K495" s="5">
        <v>72.940992858167903</v>
      </c>
      <c r="L495" s="6">
        <v>74.357458635032998</v>
      </c>
      <c r="M495" s="5">
        <v>2.6939935132966601</v>
      </c>
      <c r="N495" s="5">
        <v>882490.55639761197</v>
      </c>
      <c r="O495" s="6">
        <v>893832.98348866799</v>
      </c>
      <c r="P495" s="14">
        <v>1.79458741383575</v>
      </c>
      <c r="Q495" s="5">
        <v>1.7503987058041098E-2</v>
      </c>
      <c r="R495" s="6">
        <v>6.1353052593526497E-2</v>
      </c>
      <c r="S495" s="5">
        <v>101.07393284651801</v>
      </c>
      <c r="T495" s="5">
        <v>0.27791060692708602</v>
      </c>
      <c r="U495" s="6">
        <v>0.29638251330140902</v>
      </c>
      <c r="V495" s="14">
        <v>8.8140221993757795</v>
      </c>
      <c r="W495" s="5">
        <v>0.28139681393020399</v>
      </c>
      <c r="X495" s="6">
        <v>0.286115111318472</v>
      </c>
      <c r="Y495" s="14">
        <v>2.3321662833703498</v>
      </c>
      <c r="Z495" s="5">
        <v>3.0359586587036299E-2</v>
      </c>
      <c r="AA495" s="6">
        <v>3.2778621024271801E-2</v>
      </c>
      <c r="AB495" s="5">
        <v>10.436776173264599</v>
      </c>
      <c r="AC495" s="5">
        <v>0.257057122325687</v>
      </c>
      <c r="AD495" s="6">
        <v>0.26052071742535798</v>
      </c>
      <c r="AE495" s="14">
        <v>1.8801818192930799</v>
      </c>
      <c r="AF495" s="5">
        <v>8.4745505730163</v>
      </c>
      <c r="AG495" s="6">
        <v>8.4560744110171093</v>
      </c>
      <c r="AH495" s="5">
        <v>0.30899963280631498</v>
      </c>
      <c r="AI495" s="5">
        <v>0.38889543846935198</v>
      </c>
      <c r="AJ495" s="6">
        <v>0.39482504889814202</v>
      </c>
      <c r="AK495" s="14">
        <v>2.1239117202381701</v>
      </c>
      <c r="AL495" s="5">
        <v>0.270182948226178</v>
      </c>
      <c r="AM495" s="6">
        <v>0.25796991701893801</v>
      </c>
      <c r="AN495" s="5">
        <v>6.6952901216373002</v>
      </c>
      <c r="AO495" s="5">
        <v>9.7655152789990804E-2</v>
      </c>
      <c r="AP495" s="6">
        <v>0.13313558383798299</v>
      </c>
      <c r="AQ495" s="5">
        <v>37.688576818032203</v>
      </c>
      <c r="AR495" s="5">
        <v>3.3108993245378802</v>
      </c>
      <c r="AS495" s="6">
        <v>3.4667709770951198</v>
      </c>
      <c r="AT495" s="5">
        <v>6.35853381986764</v>
      </c>
      <c r="AU495" s="5">
        <v>4.1333900371071497</v>
      </c>
      <c r="AV495" s="17" t="s">
        <v>224</v>
      </c>
      <c r="AW495" s="18" t="s">
        <v>224</v>
      </c>
      <c r="AX495" s="5">
        <v>886.49312498456595</v>
      </c>
      <c r="AY495" s="6">
        <v>877.82022051154297</v>
      </c>
      <c r="AZ495" s="14">
        <v>1.3972495556967901</v>
      </c>
      <c r="BA495" s="5">
        <v>2.0460618811194302</v>
      </c>
      <c r="BB495" s="6">
        <v>2.0793978528516899</v>
      </c>
      <c r="BC495" s="5">
        <v>2.2672036173347299</v>
      </c>
    </row>
    <row r="496" spans="1:55" x14ac:dyDescent="0.25">
      <c r="A496" s="3" t="s">
        <v>275</v>
      </c>
      <c r="B496" s="3" t="s">
        <v>46</v>
      </c>
      <c r="C496" s="4" t="s">
        <v>297</v>
      </c>
      <c r="D496" s="4" t="str">
        <f t="shared" si="25"/>
        <v>A12-24</v>
      </c>
      <c r="E496" s="4" t="str">
        <f>VLOOKUP(D496,'Subject characteristics'!$A$1:$D$53,2,FALSE)</f>
        <v>M</v>
      </c>
      <c r="F496" s="4">
        <f>VLOOKUP(D496,'Subject characteristics'!$A$1:$D$53,3,FALSE)</f>
        <v>61</v>
      </c>
      <c r="G496" s="4">
        <f>VLOOKUP(D496,'Subject characteristics'!$A$1:$D$53,4,FALSE)</f>
        <v>13</v>
      </c>
      <c r="H496" s="4">
        <v>1</v>
      </c>
      <c r="I496" s="4" t="str">
        <f t="shared" si="24"/>
        <v>e</v>
      </c>
      <c r="J496" s="4" t="str">
        <f t="shared" si="26"/>
        <v>control</v>
      </c>
      <c r="K496" s="5">
        <v>103.105091425818</v>
      </c>
      <c r="L496" s="6">
        <v>102.52482447243899</v>
      </c>
      <c r="M496" s="5">
        <v>0.80041238742753495</v>
      </c>
      <c r="N496" s="5">
        <v>1095449.23540348</v>
      </c>
      <c r="O496" s="6">
        <v>1105213.7399272299</v>
      </c>
      <c r="P496" s="14">
        <v>1.24945014963822</v>
      </c>
      <c r="Q496" s="5">
        <v>2.0769108944027101E-2</v>
      </c>
      <c r="R496" s="6">
        <v>3.6399003679719197E-2</v>
      </c>
      <c r="S496" s="5">
        <v>60.7269619470256</v>
      </c>
      <c r="T496" s="5">
        <v>5.0962482243631403E-2</v>
      </c>
      <c r="U496" s="6">
        <v>4.2213479942894101E-2</v>
      </c>
      <c r="V496" s="14">
        <v>29.310442369769</v>
      </c>
      <c r="W496" s="5">
        <v>0.22123997542903501</v>
      </c>
      <c r="X496" s="6">
        <v>0.223086176189385</v>
      </c>
      <c r="Y496" s="14">
        <v>1.17036483333457</v>
      </c>
      <c r="Z496" s="5">
        <v>3.0001814090230599E-2</v>
      </c>
      <c r="AA496" s="6">
        <v>3.4036548492171401E-2</v>
      </c>
      <c r="AB496" s="5">
        <v>16.764261843736598</v>
      </c>
      <c r="AC496" s="5">
        <v>0.27503303713849903</v>
      </c>
      <c r="AD496" s="6">
        <v>0.30507359314825999</v>
      </c>
      <c r="AE496" s="14">
        <v>13.9257420781045</v>
      </c>
      <c r="AF496" s="5">
        <v>9.8308048538734205</v>
      </c>
      <c r="AG496" s="6">
        <v>10.031951564935</v>
      </c>
      <c r="AH496" s="5">
        <v>2.8355839336826598</v>
      </c>
      <c r="AI496" s="5">
        <v>0.42634416097351202</v>
      </c>
      <c r="AJ496" s="6">
        <v>0.420594299358512</v>
      </c>
      <c r="AK496" s="14">
        <v>1.93334343572992</v>
      </c>
      <c r="AL496" s="5">
        <v>0.24791061009026299</v>
      </c>
      <c r="AM496" s="6">
        <v>0.25437490070817698</v>
      </c>
      <c r="AN496" s="5">
        <v>3.5938637961231601</v>
      </c>
      <c r="AO496" s="5">
        <v>0.28084862760660101</v>
      </c>
      <c r="AP496" s="6">
        <v>0.26625711076763198</v>
      </c>
      <c r="AQ496" s="5">
        <v>7.7502234399567698</v>
      </c>
      <c r="AR496" s="5">
        <v>3.7088500776747599</v>
      </c>
      <c r="AS496" s="6">
        <v>3.73371577585185</v>
      </c>
      <c r="AT496" s="5">
        <v>0.941834079266616</v>
      </c>
      <c r="AU496" s="5">
        <v>2.5623596309491599</v>
      </c>
      <c r="AV496" s="17">
        <v>6.0477759648823097</v>
      </c>
      <c r="AW496" s="18">
        <v>81.503069534767207</v>
      </c>
      <c r="AX496" s="5">
        <v>914.20644208727902</v>
      </c>
      <c r="AY496" s="6">
        <v>920.00871728924096</v>
      </c>
      <c r="AZ496" s="14">
        <v>0.89191071008685396</v>
      </c>
      <c r="BA496" s="5">
        <v>2.0443058286043398</v>
      </c>
      <c r="BB496" s="6">
        <v>2.0754517470770901</v>
      </c>
      <c r="BC496" s="5">
        <v>2.12228399811131</v>
      </c>
    </row>
    <row r="497" spans="1:55" x14ac:dyDescent="0.25">
      <c r="A497" s="3" t="s">
        <v>275</v>
      </c>
      <c r="B497" s="3" t="s">
        <v>46</v>
      </c>
      <c r="C497" s="4" t="s">
        <v>297</v>
      </c>
      <c r="D497" s="4" t="str">
        <f t="shared" si="25"/>
        <v>A12-24</v>
      </c>
      <c r="E497" s="4" t="str">
        <f>VLOOKUP(D497,'Subject characteristics'!$A$1:$D$53,2,FALSE)</f>
        <v>M</v>
      </c>
      <c r="F497" s="4">
        <f>VLOOKUP(D497,'Subject characteristics'!$A$1:$D$53,3,FALSE)</f>
        <v>61</v>
      </c>
      <c r="G497" s="4">
        <f>VLOOKUP(D497,'Subject characteristics'!$A$1:$D$53,4,FALSE)</f>
        <v>13</v>
      </c>
      <c r="H497" s="4">
        <v>2</v>
      </c>
      <c r="I497" s="4" t="str">
        <f t="shared" si="24"/>
        <v>e</v>
      </c>
      <c r="J497" s="4" t="str">
        <f t="shared" si="26"/>
        <v>control</v>
      </c>
      <c r="K497" s="5">
        <v>101.94455751906</v>
      </c>
      <c r="L497" s="6">
        <v>102.52482447243899</v>
      </c>
      <c r="M497" s="5">
        <v>0.80041238742753495</v>
      </c>
      <c r="N497" s="5">
        <v>1114978.2444509801</v>
      </c>
      <c r="O497" s="6">
        <v>1105213.7399272299</v>
      </c>
      <c r="P497" s="14">
        <v>1.24945014963822</v>
      </c>
      <c r="Q497" s="5">
        <v>5.20288984154113E-2</v>
      </c>
      <c r="R497" s="6">
        <v>3.6399003679719197E-2</v>
      </c>
      <c r="S497" s="5">
        <v>60.7269619470256</v>
      </c>
      <c r="T497" s="5">
        <v>3.3464477642156903E-2</v>
      </c>
      <c r="U497" s="6">
        <v>4.2213479942894101E-2</v>
      </c>
      <c r="V497" s="14">
        <v>29.310442369769</v>
      </c>
      <c r="W497" s="5">
        <v>0.224932376949736</v>
      </c>
      <c r="X497" s="6">
        <v>0.223086176189385</v>
      </c>
      <c r="Y497" s="14">
        <v>1.17036483333457</v>
      </c>
      <c r="Z497" s="5">
        <v>3.8071282894112303E-2</v>
      </c>
      <c r="AA497" s="6">
        <v>3.4036548492171401E-2</v>
      </c>
      <c r="AB497" s="5">
        <v>16.764261843736598</v>
      </c>
      <c r="AC497" s="5">
        <v>0.33511414915802201</v>
      </c>
      <c r="AD497" s="6">
        <v>0.30507359314825999</v>
      </c>
      <c r="AE497" s="14">
        <v>13.9257420781045</v>
      </c>
      <c r="AF497" s="5">
        <v>10.233098275996699</v>
      </c>
      <c r="AG497" s="6">
        <v>10.031951564935</v>
      </c>
      <c r="AH497" s="5">
        <v>2.8355839336826598</v>
      </c>
      <c r="AI497" s="5">
        <v>0.41484443774351099</v>
      </c>
      <c r="AJ497" s="6">
        <v>0.420594299358512</v>
      </c>
      <c r="AK497" s="14">
        <v>1.93334343572992</v>
      </c>
      <c r="AL497" s="5">
        <v>0.26083919132609101</v>
      </c>
      <c r="AM497" s="6">
        <v>0.25437490070817698</v>
      </c>
      <c r="AN497" s="5">
        <v>3.5938637961231601</v>
      </c>
      <c r="AO497" s="5">
        <v>0.251665593928664</v>
      </c>
      <c r="AP497" s="6">
        <v>0.26625711076763198</v>
      </c>
      <c r="AQ497" s="5">
        <v>7.7502234399567698</v>
      </c>
      <c r="AR497" s="5">
        <v>3.7585814740289498</v>
      </c>
      <c r="AS497" s="6">
        <v>3.73371577585185</v>
      </c>
      <c r="AT497" s="5">
        <v>0.941834079266616</v>
      </c>
      <c r="AU497" s="5">
        <v>9.5331922988154592</v>
      </c>
      <c r="AV497" s="17">
        <v>6.0477759648823097</v>
      </c>
      <c r="AW497" s="18">
        <v>81.503069534767207</v>
      </c>
      <c r="AX497" s="5">
        <v>925.81099249120302</v>
      </c>
      <c r="AY497" s="6">
        <v>920.00871728924096</v>
      </c>
      <c r="AZ497" s="14">
        <v>0.89191071008685396</v>
      </c>
      <c r="BA497" s="5">
        <v>2.1065976655498502</v>
      </c>
      <c r="BB497" s="6">
        <v>2.0754517470770901</v>
      </c>
      <c r="BC497" s="5">
        <v>2.12228399811131</v>
      </c>
    </row>
    <row r="498" spans="1:55" x14ac:dyDescent="0.25">
      <c r="A498" s="3" t="s">
        <v>275</v>
      </c>
      <c r="B498" s="3" t="s">
        <v>56</v>
      </c>
      <c r="C498" s="4" t="s">
        <v>302</v>
      </c>
      <c r="D498" s="4" t="str">
        <f t="shared" si="25"/>
        <v>A12-24</v>
      </c>
      <c r="E498" s="4" t="str">
        <f>VLOOKUP(D498,'Subject characteristics'!$A$1:$D$53,2,FALSE)</f>
        <v>M</v>
      </c>
      <c r="F498" s="4">
        <f>VLOOKUP(D498,'Subject characteristics'!$A$1:$D$53,3,FALSE)</f>
        <v>61</v>
      </c>
      <c r="G498" s="4">
        <f>VLOOKUP(D498,'Subject characteristics'!$A$1:$D$53,4,FALSE)</f>
        <v>13</v>
      </c>
      <c r="H498" s="4">
        <v>1</v>
      </c>
      <c r="I498" s="4" t="str">
        <f t="shared" si="24"/>
        <v>f</v>
      </c>
      <c r="J498" s="4" t="str">
        <f t="shared" si="26"/>
        <v>control</v>
      </c>
      <c r="K498" s="5">
        <v>103.059552953657</v>
      </c>
      <c r="L498" s="6">
        <v>98.695513991990396</v>
      </c>
      <c r="M498" s="5">
        <v>6.2532559350310004</v>
      </c>
      <c r="N498" s="5">
        <v>926275.32992549497</v>
      </c>
      <c r="O498" s="6">
        <v>933234.26529363904</v>
      </c>
      <c r="P498" s="14">
        <v>1.05454987491386</v>
      </c>
      <c r="Q498" s="5">
        <v>6.8593311614755695E-2</v>
      </c>
      <c r="R498" s="6">
        <v>5.0418313535601597E-2</v>
      </c>
      <c r="S498" s="5">
        <v>50.980143874695202</v>
      </c>
      <c r="T498" s="5" t="s">
        <v>224</v>
      </c>
      <c r="U498" s="6" t="s">
        <v>224</v>
      </c>
      <c r="V498" s="14" t="s">
        <v>224</v>
      </c>
      <c r="W498" s="5">
        <v>0.219855154347842</v>
      </c>
      <c r="X498" s="6">
        <v>0.21454508890283</v>
      </c>
      <c r="Y498" s="14">
        <v>3.5002276714085201</v>
      </c>
      <c r="Z498" s="5">
        <v>3.5556602114365302E-2</v>
      </c>
      <c r="AA498" s="6">
        <v>3.6903819511894198E-2</v>
      </c>
      <c r="AB498" s="5">
        <v>5.1627531790747101</v>
      </c>
      <c r="AC498" s="5">
        <v>0.30521098162698701</v>
      </c>
      <c r="AD498" s="6">
        <v>0.307257568621982</v>
      </c>
      <c r="AE498" s="14">
        <v>0.94198203086714105</v>
      </c>
      <c r="AF498" s="5">
        <v>10.0937209976308</v>
      </c>
      <c r="AG498" s="6">
        <v>10.2132417959472</v>
      </c>
      <c r="AH498" s="5">
        <v>1.6549880766728799</v>
      </c>
      <c r="AI498" s="5">
        <v>0.40816940536912999</v>
      </c>
      <c r="AJ498" s="6">
        <v>0.39186491300990101</v>
      </c>
      <c r="AK498" s="14">
        <v>5.8841793323423603</v>
      </c>
      <c r="AL498" s="5">
        <v>0.25652849267346101</v>
      </c>
      <c r="AM498" s="6">
        <v>0.253655601478677</v>
      </c>
      <c r="AN498" s="5">
        <v>1.60173150807682</v>
      </c>
      <c r="AO498" s="5">
        <v>0.20092449597235801</v>
      </c>
      <c r="AP498" s="6">
        <v>0.14236349510283</v>
      </c>
      <c r="AQ498" s="5">
        <v>58.1734535219232</v>
      </c>
      <c r="AR498" s="5">
        <v>2.9459424903081399</v>
      </c>
      <c r="AS498" s="6">
        <v>2.8729262626630701</v>
      </c>
      <c r="AT498" s="5">
        <v>3.5942634780075902</v>
      </c>
      <c r="AU498" s="5">
        <v>10.2045841730334</v>
      </c>
      <c r="AV498" s="17">
        <v>7.1689871050702996</v>
      </c>
      <c r="AW498" s="18">
        <v>59.882693056837198</v>
      </c>
      <c r="AX498" s="5">
        <v>890.71985010353501</v>
      </c>
      <c r="AY498" s="6">
        <v>880.53962819174296</v>
      </c>
      <c r="AZ498" s="14">
        <v>1.6350210069692199</v>
      </c>
      <c r="BA498" s="5">
        <v>2.0241055045114802</v>
      </c>
      <c r="BB498" s="6">
        <v>1.9386957568693901</v>
      </c>
      <c r="BC498" s="5">
        <v>6.2303547653790403</v>
      </c>
    </row>
    <row r="499" spans="1:55" x14ac:dyDescent="0.25">
      <c r="A499" s="3" t="s">
        <v>275</v>
      </c>
      <c r="B499" s="3" t="s">
        <v>56</v>
      </c>
      <c r="C499" s="4" t="s">
        <v>302</v>
      </c>
      <c r="D499" s="4" t="str">
        <f t="shared" si="25"/>
        <v>A12-24</v>
      </c>
      <c r="E499" s="4" t="str">
        <f>VLOOKUP(D499,'Subject characteristics'!$A$1:$D$53,2,FALSE)</f>
        <v>M</v>
      </c>
      <c r="F499" s="4">
        <f>VLOOKUP(D499,'Subject characteristics'!$A$1:$D$53,3,FALSE)</f>
        <v>61</v>
      </c>
      <c r="G499" s="4">
        <f>VLOOKUP(D499,'Subject characteristics'!$A$1:$D$53,4,FALSE)</f>
        <v>13</v>
      </c>
      <c r="H499" s="4">
        <v>2</v>
      </c>
      <c r="I499" s="4" t="str">
        <f t="shared" si="24"/>
        <v>f</v>
      </c>
      <c r="J499" s="4" t="str">
        <f t="shared" si="26"/>
        <v>control</v>
      </c>
      <c r="K499" s="5">
        <v>94.331475030323801</v>
      </c>
      <c r="L499" s="6">
        <v>98.695513991990396</v>
      </c>
      <c r="M499" s="5">
        <v>6.2532559350310004</v>
      </c>
      <c r="N499" s="5">
        <v>940193.20066178404</v>
      </c>
      <c r="O499" s="6">
        <v>933234.26529363904</v>
      </c>
      <c r="P499" s="14">
        <v>1.05454987491386</v>
      </c>
      <c r="Q499" s="5">
        <v>3.2243315456447499E-2</v>
      </c>
      <c r="R499" s="6">
        <v>5.0418313535601597E-2</v>
      </c>
      <c r="S499" s="5">
        <v>50.980143874695202</v>
      </c>
      <c r="T499" s="5" t="s">
        <v>224</v>
      </c>
      <c r="U499" s="6" t="s">
        <v>224</v>
      </c>
      <c r="V499" s="14" t="s">
        <v>224</v>
      </c>
      <c r="W499" s="5">
        <v>0.209235023457818</v>
      </c>
      <c r="X499" s="6">
        <v>0.21454508890283</v>
      </c>
      <c r="Y499" s="14">
        <v>3.5002276714085201</v>
      </c>
      <c r="Z499" s="5">
        <v>3.8251036909422997E-2</v>
      </c>
      <c r="AA499" s="6">
        <v>3.6903819511894198E-2</v>
      </c>
      <c r="AB499" s="5">
        <v>5.1627531790747101</v>
      </c>
      <c r="AC499" s="5">
        <v>0.30930415561697699</v>
      </c>
      <c r="AD499" s="6">
        <v>0.307257568621982</v>
      </c>
      <c r="AE499" s="14">
        <v>0.94198203086714105</v>
      </c>
      <c r="AF499" s="5">
        <v>10.332762594263601</v>
      </c>
      <c r="AG499" s="6">
        <v>10.2132417959472</v>
      </c>
      <c r="AH499" s="5">
        <v>1.6549880766728799</v>
      </c>
      <c r="AI499" s="5">
        <v>0.37556042065067302</v>
      </c>
      <c r="AJ499" s="6">
        <v>0.39186491300990101</v>
      </c>
      <c r="AK499" s="14">
        <v>5.8841793323423603</v>
      </c>
      <c r="AL499" s="5">
        <v>0.25078271028389298</v>
      </c>
      <c r="AM499" s="6">
        <v>0.253655601478677</v>
      </c>
      <c r="AN499" s="5">
        <v>1.60173150807682</v>
      </c>
      <c r="AO499" s="5">
        <v>8.3802494233301203E-2</v>
      </c>
      <c r="AP499" s="6">
        <v>0.14236349510283</v>
      </c>
      <c r="AQ499" s="5">
        <v>58.1734535219232</v>
      </c>
      <c r="AR499" s="5">
        <v>2.79991003501799</v>
      </c>
      <c r="AS499" s="6">
        <v>2.8729262626630701</v>
      </c>
      <c r="AT499" s="5">
        <v>3.5942634780075902</v>
      </c>
      <c r="AU499" s="5">
        <v>4.1333900371071497</v>
      </c>
      <c r="AV499" s="17">
        <v>7.1689871050702996</v>
      </c>
      <c r="AW499" s="18">
        <v>59.882693056837198</v>
      </c>
      <c r="AX499" s="5">
        <v>870.35940627995103</v>
      </c>
      <c r="AY499" s="6">
        <v>880.53962819174296</v>
      </c>
      <c r="AZ499" s="14">
        <v>1.6350210069692199</v>
      </c>
      <c r="BA499" s="5">
        <v>1.85328600922729</v>
      </c>
      <c r="BB499" s="6">
        <v>1.9386957568693901</v>
      </c>
      <c r="BC499" s="5">
        <v>6.2303547653790403</v>
      </c>
    </row>
    <row r="500" spans="1:55" x14ac:dyDescent="0.25">
      <c r="A500" s="3" t="s">
        <v>275</v>
      </c>
      <c r="B500" s="3" t="s">
        <v>8</v>
      </c>
      <c r="C500" s="4" t="s">
        <v>278</v>
      </c>
      <c r="D500" s="4" t="str">
        <f t="shared" si="25"/>
        <v>A12-25</v>
      </c>
      <c r="E500" s="4" t="str">
        <f>VLOOKUP(D500,'Subject characteristics'!$A$1:$D$53,2,FALSE)</f>
        <v>F</v>
      </c>
      <c r="F500" s="4">
        <f>VLOOKUP(D500,'Subject characteristics'!$A$1:$D$53,3,FALSE)</f>
        <v>40</v>
      </c>
      <c r="G500" s="4">
        <f>VLOOKUP(D500,'Subject characteristics'!$A$1:$D$53,4,FALSE)</f>
        <v>5</v>
      </c>
      <c r="H500" s="4">
        <v>1</v>
      </c>
      <c r="I500" s="4" t="str">
        <f t="shared" ref="I500:I523" si="27">RIGHT(C500,1)</f>
        <v>a</v>
      </c>
      <c r="J500" s="4" t="str">
        <f t="shared" si="26"/>
        <v>control</v>
      </c>
      <c r="K500" s="5">
        <v>30.951420953332601</v>
      </c>
      <c r="L500" s="6">
        <v>31.080546813927</v>
      </c>
      <c r="M500" s="5">
        <v>0.58754289105316604</v>
      </c>
      <c r="N500" s="5">
        <v>3937853.9875185201</v>
      </c>
      <c r="O500" s="6">
        <v>3978769.9522582102</v>
      </c>
      <c r="P500" s="14">
        <v>1.4543166090716999</v>
      </c>
      <c r="Q500" s="5">
        <v>5.5337023132590001E-2</v>
      </c>
      <c r="R500" s="6">
        <v>7.3602230762311899E-2</v>
      </c>
      <c r="S500" s="5">
        <v>35.095273719257897</v>
      </c>
      <c r="T500" s="5" t="s">
        <v>224</v>
      </c>
      <c r="U500" s="6" t="s">
        <v>224</v>
      </c>
      <c r="V500" s="14" t="s">
        <v>224</v>
      </c>
      <c r="W500" s="5">
        <v>0.12658531515291599</v>
      </c>
      <c r="X500" s="6">
        <v>0.130299340512359</v>
      </c>
      <c r="Y500" s="14">
        <v>4.0310449873871397</v>
      </c>
      <c r="Z500" s="5">
        <v>8.4150710611450602E-2</v>
      </c>
      <c r="AA500" s="6">
        <v>8.8723507625834294E-2</v>
      </c>
      <c r="AB500" s="5">
        <v>7.28883666659444</v>
      </c>
      <c r="AC500" s="5">
        <v>0.50356086459649096</v>
      </c>
      <c r="AD500" s="6">
        <v>0.52756825381975903</v>
      </c>
      <c r="AE500" s="14">
        <v>6.4354849236843599</v>
      </c>
      <c r="AF500" s="5">
        <v>4.8093578586910297</v>
      </c>
      <c r="AG500" s="6">
        <v>4.79603064666893</v>
      </c>
      <c r="AH500" s="5">
        <v>0.39298172548920801</v>
      </c>
      <c r="AI500" s="5">
        <v>0.37593074141336102</v>
      </c>
      <c r="AJ500" s="6">
        <v>0.38537755518254502</v>
      </c>
      <c r="AK500" s="14">
        <v>3.4666814332934699</v>
      </c>
      <c r="AL500" s="5">
        <v>8.3959514463899598E-2</v>
      </c>
      <c r="AM500" s="6">
        <v>8.1138703994162106E-2</v>
      </c>
      <c r="AN500" s="5">
        <v>4.91655427904508</v>
      </c>
      <c r="AO500" s="5">
        <v>0.65471645976148996</v>
      </c>
      <c r="AP500" s="6">
        <v>0.62780452402661002</v>
      </c>
      <c r="AQ500" s="5">
        <v>6.0622730562492597</v>
      </c>
      <c r="AR500" s="5">
        <v>4.4446193018699001</v>
      </c>
      <c r="AS500" s="6">
        <v>4.4959701485153998</v>
      </c>
      <c r="AT500" s="5">
        <v>1.61524790793795</v>
      </c>
      <c r="AU500" s="5">
        <v>7.2438183011955797</v>
      </c>
      <c r="AV500" s="17">
        <v>8.3885053000055194</v>
      </c>
      <c r="AW500" s="18">
        <v>19.298216076565001</v>
      </c>
      <c r="AX500" s="5">
        <v>668.26762879489195</v>
      </c>
      <c r="AY500" s="6">
        <v>661.48933645902002</v>
      </c>
      <c r="AZ500" s="14">
        <v>1.4491470115652501</v>
      </c>
      <c r="BA500" s="5">
        <v>2.1740443665956901</v>
      </c>
      <c r="BB500" s="6">
        <v>2.1946016300131301</v>
      </c>
      <c r="BC500" s="5">
        <v>1.3247215500356899</v>
      </c>
    </row>
    <row r="501" spans="1:55" x14ac:dyDescent="0.25">
      <c r="A501" s="3" t="s">
        <v>275</v>
      </c>
      <c r="B501" s="3" t="s">
        <v>8</v>
      </c>
      <c r="C501" s="4" t="s">
        <v>278</v>
      </c>
      <c r="D501" s="4" t="str">
        <f t="shared" si="25"/>
        <v>A12-25</v>
      </c>
      <c r="E501" s="4" t="str">
        <f>VLOOKUP(D501,'Subject characteristics'!$A$1:$D$53,2,FALSE)</f>
        <v>F</v>
      </c>
      <c r="F501" s="4">
        <f>VLOOKUP(D501,'Subject characteristics'!$A$1:$D$53,3,FALSE)</f>
        <v>40</v>
      </c>
      <c r="G501" s="4">
        <f>VLOOKUP(D501,'Subject characteristics'!$A$1:$D$53,4,FALSE)</f>
        <v>5</v>
      </c>
      <c r="H501" s="4">
        <v>2</v>
      </c>
      <c r="I501" s="4" t="str">
        <f t="shared" si="27"/>
        <v>a</v>
      </c>
      <c r="J501" s="4" t="str">
        <f t="shared" si="26"/>
        <v>control</v>
      </c>
      <c r="K501" s="5">
        <v>31.2096726745214</v>
      </c>
      <c r="L501" s="6">
        <v>31.080546813927</v>
      </c>
      <c r="M501" s="5">
        <v>0.58754289105316604</v>
      </c>
      <c r="N501" s="5">
        <v>4019685.9169979002</v>
      </c>
      <c r="O501" s="6">
        <v>3978769.9522582102</v>
      </c>
      <c r="P501" s="14">
        <v>1.4543166090716999</v>
      </c>
      <c r="Q501" s="5">
        <v>9.1867438392033901E-2</v>
      </c>
      <c r="R501" s="6">
        <v>7.3602230762311899E-2</v>
      </c>
      <c r="S501" s="5">
        <v>35.095273719257897</v>
      </c>
      <c r="T501" s="5" t="s">
        <v>224</v>
      </c>
      <c r="U501" s="6" t="s">
        <v>224</v>
      </c>
      <c r="V501" s="14" t="s">
        <v>224</v>
      </c>
      <c r="W501" s="5">
        <v>0.13401336587180299</v>
      </c>
      <c r="X501" s="6">
        <v>0.130299340512359</v>
      </c>
      <c r="Y501" s="14">
        <v>4.0310449873871397</v>
      </c>
      <c r="Z501" s="5">
        <v>9.3296304640217903E-2</v>
      </c>
      <c r="AA501" s="6">
        <v>8.8723507625834294E-2</v>
      </c>
      <c r="AB501" s="5">
        <v>7.28883666659444</v>
      </c>
      <c r="AC501" s="5">
        <v>0.55157564304302698</v>
      </c>
      <c r="AD501" s="6">
        <v>0.52756825381975903</v>
      </c>
      <c r="AE501" s="14">
        <v>6.4354849236843599</v>
      </c>
      <c r="AF501" s="5">
        <v>4.7827034346468302</v>
      </c>
      <c r="AG501" s="6">
        <v>4.79603064666893</v>
      </c>
      <c r="AH501" s="5">
        <v>0.39298172548920801</v>
      </c>
      <c r="AI501" s="5">
        <v>0.39482436895173001</v>
      </c>
      <c r="AJ501" s="6">
        <v>0.38537755518254502</v>
      </c>
      <c r="AK501" s="14">
        <v>3.4666814332934699</v>
      </c>
      <c r="AL501" s="5">
        <v>7.8317893524424698E-2</v>
      </c>
      <c r="AM501" s="6">
        <v>8.1138703994162106E-2</v>
      </c>
      <c r="AN501" s="5">
        <v>4.91655427904508</v>
      </c>
      <c r="AO501" s="5">
        <v>0.60089258829173098</v>
      </c>
      <c r="AP501" s="6">
        <v>0.62780452402661002</v>
      </c>
      <c r="AQ501" s="5">
        <v>6.0622730562492597</v>
      </c>
      <c r="AR501" s="5">
        <v>4.5473209951609004</v>
      </c>
      <c r="AS501" s="6">
        <v>4.4959701485153998</v>
      </c>
      <c r="AT501" s="5">
        <v>1.61524790793795</v>
      </c>
      <c r="AU501" s="5">
        <v>9.5331922988154592</v>
      </c>
      <c r="AV501" s="17">
        <v>8.3885053000055194</v>
      </c>
      <c r="AW501" s="18">
        <v>19.298216076565001</v>
      </c>
      <c r="AX501" s="5">
        <v>654.71104412314901</v>
      </c>
      <c r="AY501" s="6">
        <v>661.48933645902002</v>
      </c>
      <c r="AZ501" s="14">
        <v>1.4491470115652501</v>
      </c>
      <c r="BA501" s="5">
        <v>2.2151588934305702</v>
      </c>
      <c r="BB501" s="6">
        <v>2.1946016300131301</v>
      </c>
      <c r="BC501" s="5">
        <v>1.3247215500356899</v>
      </c>
    </row>
    <row r="502" spans="1:55" x14ac:dyDescent="0.25">
      <c r="A502" s="3" t="s">
        <v>275</v>
      </c>
      <c r="B502" s="3" t="s">
        <v>18</v>
      </c>
      <c r="C502" s="4" t="s">
        <v>283</v>
      </c>
      <c r="D502" s="4" t="str">
        <f t="shared" si="25"/>
        <v>A12-25</v>
      </c>
      <c r="E502" s="4" t="str">
        <f>VLOOKUP(D502,'Subject characteristics'!$A$1:$D$53,2,FALSE)</f>
        <v>F</v>
      </c>
      <c r="F502" s="4">
        <f>VLOOKUP(D502,'Subject characteristics'!$A$1:$D$53,3,FALSE)</f>
        <v>40</v>
      </c>
      <c r="G502" s="4">
        <f>VLOOKUP(D502,'Subject characteristics'!$A$1:$D$53,4,FALSE)</f>
        <v>5</v>
      </c>
      <c r="H502" s="4">
        <v>1</v>
      </c>
      <c r="I502" s="4" t="str">
        <f t="shared" si="27"/>
        <v>b</v>
      </c>
      <c r="J502" s="4" t="str">
        <f t="shared" si="26"/>
        <v>control</v>
      </c>
      <c r="K502" s="5">
        <v>33.334653801290202</v>
      </c>
      <c r="L502" s="6">
        <v>33.222646790678098</v>
      </c>
      <c r="M502" s="5">
        <v>0.47678872332637001</v>
      </c>
      <c r="N502" s="5">
        <v>7370327.1348096002</v>
      </c>
      <c r="O502" s="6">
        <v>7393417.5297898296</v>
      </c>
      <c r="P502" s="14">
        <v>0.44167328045562398</v>
      </c>
      <c r="Q502" s="5">
        <v>6.8593311614755695E-2</v>
      </c>
      <c r="R502" s="6">
        <v>5.7832537609681198E-2</v>
      </c>
      <c r="S502" s="5">
        <v>26.313962984499199</v>
      </c>
      <c r="T502" s="5" t="s">
        <v>224</v>
      </c>
      <c r="U502" s="6" t="s">
        <v>224</v>
      </c>
      <c r="V502" s="14" t="s">
        <v>224</v>
      </c>
      <c r="W502" s="5">
        <v>0.153722933927637</v>
      </c>
      <c r="X502" s="6">
        <v>0.151405470664527</v>
      </c>
      <c r="Y502" s="14">
        <v>2.1646430360851099</v>
      </c>
      <c r="Z502" s="5">
        <v>7.6484196687234093E-2</v>
      </c>
      <c r="AA502" s="6">
        <v>7.9952059473095E-2</v>
      </c>
      <c r="AB502" s="5">
        <v>6.1340490995904604</v>
      </c>
      <c r="AC502" s="5">
        <v>0.63884113440937296</v>
      </c>
      <c r="AD502" s="6">
        <v>0.63373803084413904</v>
      </c>
      <c r="AE502" s="14">
        <v>1.13877942002871</v>
      </c>
      <c r="AF502" s="5">
        <v>4.7639441897622401</v>
      </c>
      <c r="AG502" s="6">
        <v>4.7239460154475497</v>
      </c>
      <c r="AH502" s="5">
        <v>1.1974302924087801</v>
      </c>
      <c r="AI502" s="5">
        <v>0.47610573970270198</v>
      </c>
      <c r="AJ502" s="6">
        <v>0.46347441742094297</v>
      </c>
      <c r="AK502" s="14">
        <v>3.8542337203792001</v>
      </c>
      <c r="AL502" s="5">
        <v>0.106583338890526</v>
      </c>
      <c r="AM502" s="6">
        <v>0.11296387600937</v>
      </c>
      <c r="AN502" s="5">
        <v>7.9879005992545702</v>
      </c>
      <c r="AO502" s="5">
        <v>0.63679567031452999</v>
      </c>
      <c r="AP502" s="6">
        <v>0.59956228536027001</v>
      </c>
      <c r="AQ502" s="5">
        <v>8.78239997096086</v>
      </c>
      <c r="AR502" s="5">
        <v>4.3518483138856796</v>
      </c>
      <c r="AS502" s="6">
        <v>4.30877252241776</v>
      </c>
      <c r="AT502" s="5">
        <v>1.41382187588062</v>
      </c>
      <c r="AU502" s="5">
        <v>8.8224217100391602</v>
      </c>
      <c r="AV502" s="17">
        <v>5.6923906704941603</v>
      </c>
      <c r="AW502" s="18">
        <v>77.762272531955702</v>
      </c>
      <c r="AX502" s="5">
        <v>647.48920507428102</v>
      </c>
      <c r="AY502" s="6">
        <v>643.44513020156103</v>
      </c>
      <c r="AZ502" s="14">
        <v>0.88883810970196897</v>
      </c>
      <c r="BA502" s="5">
        <v>2.3443677477206402</v>
      </c>
      <c r="BB502" s="6">
        <v>2.2762656388920499</v>
      </c>
      <c r="BC502" s="5">
        <v>4.2310934315414901</v>
      </c>
    </row>
    <row r="503" spans="1:55" x14ac:dyDescent="0.25">
      <c r="A503" s="3" t="s">
        <v>275</v>
      </c>
      <c r="B503" s="3" t="s">
        <v>18</v>
      </c>
      <c r="C503" s="4" t="s">
        <v>283</v>
      </c>
      <c r="D503" s="4" t="str">
        <f t="shared" si="25"/>
        <v>A12-25</v>
      </c>
      <c r="E503" s="4" t="str">
        <f>VLOOKUP(D503,'Subject characteristics'!$A$1:$D$53,2,FALSE)</f>
        <v>F</v>
      </c>
      <c r="F503" s="4">
        <f>VLOOKUP(D503,'Subject characteristics'!$A$1:$D$53,3,FALSE)</f>
        <v>40</v>
      </c>
      <c r="G503" s="4">
        <f>VLOOKUP(D503,'Subject characteristics'!$A$1:$D$53,4,FALSE)</f>
        <v>5</v>
      </c>
      <c r="H503" s="4">
        <v>2</v>
      </c>
      <c r="I503" s="4" t="str">
        <f t="shared" si="27"/>
        <v>b</v>
      </c>
      <c r="J503" s="4" t="str">
        <f t="shared" si="26"/>
        <v>control</v>
      </c>
      <c r="K503" s="5">
        <v>33.110639780066002</v>
      </c>
      <c r="L503" s="6">
        <v>33.222646790678098</v>
      </c>
      <c r="M503" s="5">
        <v>0.47678872332637001</v>
      </c>
      <c r="N503" s="5">
        <v>7416507.9247700702</v>
      </c>
      <c r="O503" s="6">
        <v>7393417.5297898296</v>
      </c>
      <c r="P503" s="14">
        <v>0.44167328045562398</v>
      </c>
      <c r="Q503" s="5">
        <v>4.7071763604606798E-2</v>
      </c>
      <c r="R503" s="6">
        <v>5.7832537609681198E-2</v>
      </c>
      <c r="S503" s="5">
        <v>26.313962984499199</v>
      </c>
      <c r="T503" s="5">
        <v>4.0949477099799798E-2</v>
      </c>
      <c r="U503" s="6" t="s">
        <v>224</v>
      </c>
      <c r="V503" s="14" t="s">
        <v>224</v>
      </c>
      <c r="W503" s="5">
        <v>0.14908800740141701</v>
      </c>
      <c r="X503" s="6">
        <v>0.151405470664527</v>
      </c>
      <c r="Y503" s="14">
        <v>2.1646430360851099</v>
      </c>
      <c r="Z503" s="5">
        <v>8.3419922258955795E-2</v>
      </c>
      <c r="AA503" s="6">
        <v>7.9952059473095E-2</v>
      </c>
      <c r="AB503" s="5">
        <v>6.1340490995904604</v>
      </c>
      <c r="AC503" s="5">
        <v>0.62863492727890502</v>
      </c>
      <c r="AD503" s="6">
        <v>0.63373803084413904</v>
      </c>
      <c r="AE503" s="14">
        <v>1.13877942002871</v>
      </c>
      <c r="AF503" s="5">
        <v>4.6839478411328503</v>
      </c>
      <c r="AG503" s="6">
        <v>4.7239460154475497</v>
      </c>
      <c r="AH503" s="5">
        <v>1.1974302924087801</v>
      </c>
      <c r="AI503" s="5">
        <v>0.45084309513918402</v>
      </c>
      <c r="AJ503" s="6">
        <v>0.46347441742094297</v>
      </c>
      <c r="AK503" s="14">
        <v>3.8542337203792001</v>
      </c>
      <c r="AL503" s="5">
        <v>0.11934441312821301</v>
      </c>
      <c r="AM503" s="6">
        <v>0.11296387600937</v>
      </c>
      <c r="AN503" s="5">
        <v>7.9879005992545702</v>
      </c>
      <c r="AO503" s="5">
        <v>0.56232890040601002</v>
      </c>
      <c r="AP503" s="6">
        <v>0.59956228536027001</v>
      </c>
      <c r="AQ503" s="5">
        <v>8.78239997096086</v>
      </c>
      <c r="AR503" s="5">
        <v>4.2656967309498501</v>
      </c>
      <c r="AS503" s="6">
        <v>4.30877252241776</v>
      </c>
      <c r="AT503" s="5">
        <v>1.41382187588062</v>
      </c>
      <c r="AU503" s="5">
        <v>2.5623596309491599</v>
      </c>
      <c r="AV503" s="17">
        <v>5.6923906704941603</v>
      </c>
      <c r="AW503" s="18">
        <v>77.762272531955702</v>
      </c>
      <c r="AX503" s="5">
        <v>639.40105532884104</v>
      </c>
      <c r="AY503" s="6">
        <v>643.44513020156103</v>
      </c>
      <c r="AZ503" s="14">
        <v>0.88883810970196897</v>
      </c>
      <c r="BA503" s="5">
        <v>2.2081635300634699</v>
      </c>
      <c r="BB503" s="6">
        <v>2.2762656388920499</v>
      </c>
      <c r="BC503" s="5">
        <v>4.2310934315414901</v>
      </c>
    </row>
    <row r="504" spans="1:55" x14ac:dyDescent="0.25">
      <c r="A504" s="3" t="s">
        <v>275</v>
      </c>
      <c r="B504" s="3" t="s">
        <v>28</v>
      </c>
      <c r="C504" s="4" t="s">
        <v>288</v>
      </c>
      <c r="D504" s="4" t="str">
        <f t="shared" si="25"/>
        <v>A12-25</v>
      </c>
      <c r="E504" s="4" t="str">
        <f>VLOOKUP(D504,'Subject characteristics'!$A$1:$D$53,2,FALSE)</f>
        <v>F</v>
      </c>
      <c r="F504" s="4">
        <f>VLOOKUP(D504,'Subject characteristics'!$A$1:$D$53,3,FALSE)</f>
        <v>40</v>
      </c>
      <c r="G504" s="4">
        <f>VLOOKUP(D504,'Subject characteristics'!$A$1:$D$53,4,FALSE)</f>
        <v>5</v>
      </c>
      <c r="H504" s="4">
        <v>1</v>
      </c>
      <c r="I504" s="4" t="str">
        <f t="shared" si="27"/>
        <v>c</v>
      </c>
      <c r="J504" s="4" t="str">
        <f t="shared" si="26"/>
        <v>control</v>
      </c>
      <c r="K504" s="5">
        <v>38.024834489094196</v>
      </c>
      <c r="L504" s="6">
        <v>37.8066954629763</v>
      </c>
      <c r="M504" s="5">
        <v>0.81598025281215703</v>
      </c>
      <c r="N504" s="5">
        <v>7364249.1392152496</v>
      </c>
      <c r="O504" s="6">
        <v>7384939.7543031601</v>
      </c>
      <c r="P504" s="14">
        <v>0.39622460635660101</v>
      </c>
      <c r="Q504" s="5">
        <v>6.6934355117485397E-2</v>
      </c>
      <c r="R504" s="6">
        <v>7.9400896754759601E-2</v>
      </c>
      <c r="S504" s="5">
        <v>22.204223100622901</v>
      </c>
      <c r="T504" s="5" t="s">
        <v>224</v>
      </c>
      <c r="U504" s="6" t="s">
        <v>224</v>
      </c>
      <c r="V504" s="14" t="s">
        <v>224</v>
      </c>
      <c r="W504" s="5">
        <v>0.14166883505917899</v>
      </c>
      <c r="X504" s="6">
        <v>0.15117066019316999</v>
      </c>
      <c r="Y504" s="14">
        <v>8.8890330667453892</v>
      </c>
      <c r="Z504" s="5">
        <v>8.52471388943771E-2</v>
      </c>
      <c r="AA504" s="6">
        <v>8.9729527630341102E-2</v>
      </c>
      <c r="AB504" s="5">
        <v>7.0646253353117299</v>
      </c>
      <c r="AC504" s="5">
        <v>0.378177320962583</v>
      </c>
      <c r="AD504" s="6">
        <v>0.38552519864094698</v>
      </c>
      <c r="AE504" s="14">
        <v>2.6954057229031099</v>
      </c>
      <c r="AF504" s="5">
        <v>5.2269258389817201</v>
      </c>
      <c r="AG504" s="6">
        <v>5.2025466066343702</v>
      </c>
      <c r="AH504" s="5">
        <v>0.66270316505955795</v>
      </c>
      <c r="AI504" s="5">
        <v>0.49915726355668399</v>
      </c>
      <c r="AJ504" s="6">
        <v>0.51534419743035798</v>
      </c>
      <c r="AK504" s="14">
        <v>4.4420372891613296</v>
      </c>
      <c r="AL504" s="5">
        <v>0.103042821327363</v>
      </c>
      <c r="AM504" s="6">
        <v>9.3148396143578505E-2</v>
      </c>
      <c r="AN504" s="5">
        <v>15.0220839715001</v>
      </c>
      <c r="AO504" s="5">
        <v>1.1300273647389301</v>
      </c>
      <c r="AP504" s="6">
        <v>1.1112403828677999</v>
      </c>
      <c r="AQ504" s="5">
        <v>2.3909142403230801</v>
      </c>
      <c r="AR504" s="5">
        <v>6.9766924017821399</v>
      </c>
      <c r="AS504" s="6">
        <v>6.97503882798439</v>
      </c>
      <c r="AT504" s="5">
        <v>3.3526788149082901E-2</v>
      </c>
      <c r="AU504" s="5">
        <v>4.1333900371071497</v>
      </c>
      <c r="AV504" s="17">
        <v>5.6886041691513602</v>
      </c>
      <c r="AW504" s="18">
        <v>38.6633496114626</v>
      </c>
      <c r="AX504" s="5">
        <v>641.74418972313902</v>
      </c>
      <c r="AY504" s="6">
        <v>612.11227694619902</v>
      </c>
      <c r="AZ504" s="14">
        <v>6.8461056094596398</v>
      </c>
      <c r="BA504" s="5">
        <v>2.2090380142222301</v>
      </c>
      <c r="BB504" s="6">
        <v>2.2330724185201798</v>
      </c>
      <c r="BC504" s="5">
        <v>1.5221082952716201</v>
      </c>
    </row>
    <row r="505" spans="1:55" x14ac:dyDescent="0.25">
      <c r="A505" s="3" t="s">
        <v>275</v>
      </c>
      <c r="B505" s="3" t="s">
        <v>28</v>
      </c>
      <c r="C505" s="4" t="s">
        <v>288</v>
      </c>
      <c r="D505" s="4" t="str">
        <f t="shared" si="25"/>
        <v>A12-25</v>
      </c>
      <c r="E505" s="4" t="str">
        <f>VLOOKUP(D505,'Subject characteristics'!$A$1:$D$53,2,FALSE)</f>
        <v>F</v>
      </c>
      <c r="F505" s="4">
        <f>VLOOKUP(D505,'Subject characteristics'!$A$1:$D$53,3,FALSE)</f>
        <v>40</v>
      </c>
      <c r="G505" s="4">
        <f>VLOOKUP(D505,'Subject characteristics'!$A$1:$D$53,4,FALSE)</f>
        <v>5</v>
      </c>
      <c r="H505" s="4">
        <v>2</v>
      </c>
      <c r="I505" s="4" t="str">
        <f t="shared" si="27"/>
        <v>c</v>
      </c>
      <c r="J505" s="4" t="str">
        <f t="shared" si="26"/>
        <v>control</v>
      </c>
      <c r="K505" s="5">
        <v>37.588556436858497</v>
      </c>
      <c r="L505" s="6">
        <v>37.8066954629763</v>
      </c>
      <c r="M505" s="5">
        <v>0.81598025281215703</v>
      </c>
      <c r="N505" s="5">
        <v>7405630.3693910697</v>
      </c>
      <c r="O505" s="6">
        <v>7384939.7543031601</v>
      </c>
      <c r="P505" s="14">
        <v>0.39622460635660101</v>
      </c>
      <c r="Q505" s="5">
        <v>9.1867438392033901E-2</v>
      </c>
      <c r="R505" s="6">
        <v>7.9400896754759601E-2</v>
      </c>
      <c r="S505" s="5">
        <v>22.204223100622901</v>
      </c>
      <c r="T505" s="5" t="s">
        <v>224</v>
      </c>
      <c r="U505" s="6" t="s">
        <v>224</v>
      </c>
      <c r="V505" s="14" t="s">
        <v>224</v>
      </c>
      <c r="W505" s="5">
        <v>0.160672485327162</v>
      </c>
      <c r="X505" s="6">
        <v>0.15117066019316999</v>
      </c>
      <c r="Y505" s="14">
        <v>8.8890330667453892</v>
      </c>
      <c r="Z505" s="5">
        <v>9.4211916366305007E-2</v>
      </c>
      <c r="AA505" s="6">
        <v>8.9729527630341102E-2</v>
      </c>
      <c r="AB505" s="5">
        <v>7.0646253353117299</v>
      </c>
      <c r="AC505" s="5">
        <v>0.39287307631931201</v>
      </c>
      <c r="AD505" s="6">
        <v>0.38552519864094698</v>
      </c>
      <c r="AE505" s="14">
        <v>2.6954057229031099</v>
      </c>
      <c r="AF505" s="5">
        <v>5.1781673742870202</v>
      </c>
      <c r="AG505" s="6">
        <v>5.2025466066343702</v>
      </c>
      <c r="AH505" s="5">
        <v>0.66270316505955795</v>
      </c>
      <c r="AI505" s="5">
        <v>0.53153113130403096</v>
      </c>
      <c r="AJ505" s="6">
        <v>0.51534419743035798</v>
      </c>
      <c r="AK505" s="14">
        <v>4.4420372891613296</v>
      </c>
      <c r="AL505" s="5">
        <v>8.3253970959793894E-2</v>
      </c>
      <c r="AM505" s="6">
        <v>9.3148396143578505E-2</v>
      </c>
      <c r="AN505" s="5">
        <v>15.0220839715001</v>
      </c>
      <c r="AO505" s="5">
        <v>1.09245340099667</v>
      </c>
      <c r="AP505" s="6">
        <v>1.1112403828677999</v>
      </c>
      <c r="AQ505" s="5">
        <v>2.3909142403230801</v>
      </c>
      <c r="AR505" s="5">
        <v>6.9733852541866304</v>
      </c>
      <c r="AS505" s="6">
        <v>6.97503882798439</v>
      </c>
      <c r="AT505" s="5">
        <v>3.3526788149082901E-2</v>
      </c>
      <c r="AU505" s="5">
        <v>7.2438183011955797</v>
      </c>
      <c r="AV505" s="17">
        <v>5.6886041691513602</v>
      </c>
      <c r="AW505" s="18">
        <v>38.6633496114626</v>
      </c>
      <c r="AX505" s="5">
        <v>582.48036416925902</v>
      </c>
      <c r="AY505" s="6">
        <v>612.11227694619902</v>
      </c>
      <c r="AZ505" s="14">
        <v>6.8461056094596398</v>
      </c>
      <c r="BA505" s="5">
        <v>2.2571068228181299</v>
      </c>
      <c r="BB505" s="6">
        <v>2.2330724185201798</v>
      </c>
      <c r="BC505" s="5">
        <v>1.5221082952716201</v>
      </c>
    </row>
    <row r="506" spans="1:55" x14ac:dyDescent="0.25">
      <c r="A506" s="3" t="s">
        <v>275</v>
      </c>
      <c r="B506" s="3" t="s">
        <v>38</v>
      </c>
      <c r="C506" s="4" t="s">
        <v>293</v>
      </c>
      <c r="D506" s="4" t="str">
        <f t="shared" si="25"/>
        <v>A12-25</v>
      </c>
      <c r="E506" s="4" t="str">
        <f>VLOOKUP(D506,'Subject characteristics'!$A$1:$D$53,2,FALSE)</f>
        <v>F</v>
      </c>
      <c r="F506" s="4">
        <f>VLOOKUP(D506,'Subject characteristics'!$A$1:$D$53,3,FALSE)</f>
        <v>40</v>
      </c>
      <c r="G506" s="4">
        <f>VLOOKUP(D506,'Subject characteristics'!$A$1:$D$53,4,FALSE)</f>
        <v>5</v>
      </c>
      <c r="H506" s="4">
        <v>1</v>
      </c>
      <c r="I506" s="4" t="str">
        <f t="shared" si="27"/>
        <v>d</v>
      </c>
      <c r="J506" s="4" t="str">
        <f t="shared" si="26"/>
        <v>control</v>
      </c>
      <c r="K506" s="5">
        <v>33.770469417782301</v>
      </c>
      <c r="L506" s="6">
        <v>33.5262725747735</v>
      </c>
      <c r="M506" s="5">
        <v>1.03007719245087</v>
      </c>
      <c r="N506" s="5">
        <v>6489536.3650765698</v>
      </c>
      <c r="O506" s="6">
        <v>6500580.5628723204</v>
      </c>
      <c r="P506" s="14">
        <v>0.24026860612251899</v>
      </c>
      <c r="Q506" s="5">
        <v>7.5234111888994495E-2</v>
      </c>
      <c r="R506" s="6">
        <v>5.0456444700317203E-2</v>
      </c>
      <c r="S506" s="5">
        <v>69.447843957927404</v>
      </c>
      <c r="T506" s="5" t="s">
        <v>224</v>
      </c>
      <c r="U506" s="6" t="s">
        <v>224</v>
      </c>
      <c r="V506" s="14" t="s">
        <v>224</v>
      </c>
      <c r="W506" s="5">
        <v>0.14445150968244799</v>
      </c>
      <c r="X506" s="6">
        <v>0.149318925890773</v>
      </c>
      <c r="Y506" s="14">
        <v>4.6099755770833397</v>
      </c>
      <c r="Z506" s="5">
        <v>8.6343858864481995E-2</v>
      </c>
      <c r="AA506" s="6">
        <v>9.0644198631705503E-2</v>
      </c>
      <c r="AB506" s="5">
        <v>6.7093083875449002</v>
      </c>
      <c r="AC506" s="5">
        <v>0.40352884643030001</v>
      </c>
      <c r="AD506" s="6">
        <v>0.40751619350274898</v>
      </c>
      <c r="AE506" s="14">
        <v>1.38373895262347</v>
      </c>
      <c r="AF506" s="5">
        <v>4.4541187019716402</v>
      </c>
      <c r="AG506" s="6">
        <v>4.5213567215630297</v>
      </c>
      <c r="AH506" s="5">
        <v>2.1031058832353402</v>
      </c>
      <c r="AI506" s="5">
        <v>0.44490204642527098</v>
      </c>
      <c r="AJ506" s="6">
        <v>0.44453077337499503</v>
      </c>
      <c r="AK506" s="14">
        <v>0.118115418435013</v>
      </c>
      <c r="AL506" s="5">
        <v>0.116506640277787</v>
      </c>
      <c r="AM506" s="6">
        <v>0.11225335891438799</v>
      </c>
      <c r="AN506" s="5">
        <v>5.3584571961848297</v>
      </c>
      <c r="AO506" s="5">
        <v>0.79487933639090602</v>
      </c>
      <c r="AP506" s="6">
        <v>0.78344791974329098</v>
      </c>
      <c r="AQ506" s="5">
        <v>2.0635021234713702</v>
      </c>
      <c r="AR506" s="5">
        <v>4.2159907309159603</v>
      </c>
      <c r="AS506" s="6">
        <v>4.2723225329940799</v>
      </c>
      <c r="AT506" s="5">
        <v>1.86468127994932</v>
      </c>
      <c r="AU506" s="5">
        <v>9.5331922988154592</v>
      </c>
      <c r="AV506" s="17">
        <v>6.8332911679613</v>
      </c>
      <c r="AW506" s="18">
        <v>55.876980834984103</v>
      </c>
      <c r="AX506" s="5">
        <v>636.62996113629799</v>
      </c>
      <c r="AY506" s="6">
        <v>632.68068832736606</v>
      </c>
      <c r="AZ506" s="14">
        <v>0.88276997716934502</v>
      </c>
      <c r="BA506" s="5">
        <v>2.2361380306903298</v>
      </c>
      <c r="BB506" s="6">
        <v>2.2680122284289199</v>
      </c>
      <c r="BC506" s="5">
        <v>1.9875079228697801</v>
      </c>
    </row>
    <row r="507" spans="1:55" x14ac:dyDescent="0.25">
      <c r="A507" s="3" t="s">
        <v>275</v>
      </c>
      <c r="B507" s="3" t="s">
        <v>38</v>
      </c>
      <c r="C507" s="4" t="s">
        <v>293</v>
      </c>
      <c r="D507" s="4" t="str">
        <f t="shared" si="25"/>
        <v>A12-25</v>
      </c>
      <c r="E507" s="4" t="str">
        <f>VLOOKUP(D507,'Subject characteristics'!$A$1:$D$53,2,FALSE)</f>
        <v>F</v>
      </c>
      <c r="F507" s="4">
        <f>VLOOKUP(D507,'Subject characteristics'!$A$1:$D$53,3,FALSE)</f>
        <v>40</v>
      </c>
      <c r="G507" s="4">
        <f>VLOOKUP(D507,'Subject characteristics'!$A$1:$D$53,4,FALSE)</f>
        <v>5</v>
      </c>
      <c r="H507" s="4">
        <v>2</v>
      </c>
      <c r="I507" s="4" t="str">
        <f t="shared" si="27"/>
        <v>d</v>
      </c>
      <c r="J507" s="4" t="str">
        <f t="shared" si="26"/>
        <v>control</v>
      </c>
      <c r="K507" s="5">
        <v>33.282075731764799</v>
      </c>
      <c r="L507" s="6">
        <v>33.5262725747735</v>
      </c>
      <c r="M507" s="5">
        <v>1.03007719245087</v>
      </c>
      <c r="N507" s="5">
        <v>6511624.7606680803</v>
      </c>
      <c r="O507" s="6">
        <v>6500580.5628723204</v>
      </c>
      <c r="P507" s="14">
        <v>0.24026860612251899</v>
      </c>
      <c r="Q507" s="5">
        <v>2.56787775116399E-2</v>
      </c>
      <c r="R507" s="6">
        <v>5.0456444700317203E-2</v>
      </c>
      <c r="S507" s="5">
        <v>69.447843957927404</v>
      </c>
      <c r="T507" s="5" t="s">
        <v>224</v>
      </c>
      <c r="U507" s="6" t="s">
        <v>224</v>
      </c>
      <c r="V507" s="14" t="s">
        <v>224</v>
      </c>
      <c r="W507" s="5">
        <v>0.15418634209909801</v>
      </c>
      <c r="X507" s="6">
        <v>0.149318925890773</v>
      </c>
      <c r="Y507" s="14">
        <v>4.6099755770833397</v>
      </c>
      <c r="Z507" s="5">
        <v>9.4944538398928996E-2</v>
      </c>
      <c r="AA507" s="6">
        <v>9.0644198631705503E-2</v>
      </c>
      <c r="AB507" s="5">
        <v>6.7093083875449002</v>
      </c>
      <c r="AC507" s="5">
        <v>0.411503540575198</v>
      </c>
      <c r="AD507" s="6">
        <v>0.40751619350274898</v>
      </c>
      <c r="AE507" s="14">
        <v>1.38373895262347</v>
      </c>
      <c r="AF507" s="5">
        <v>4.5885947411544201</v>
      </c>
      <c r="AG507" s="6">
        <v>4.5213567215630297</v>
      </c>
      <c r="AH507" s="5">
        <v>2.1031058832353402</v>
      </c>
      <c r="AI507" s="5">
        <v>0.44415950032471901</v>
      </c>
      <c r="AJ507" s="6">
        <v>0.44453077337499503</v>
      </c>
      <c r="AK507" s="14">
        <v>0.118115418435013</v>
      </c>
      <c r="AL507" s="5">
        <v>0.108000077550989</v>
      </c>
      <c r="AM507" s="6">
        <v>0.11225335891438799</v>
      </c>
      <c r="AN507" s="5">
        <v>5.3584571961848297</v>
      </c>
      <c r="AO507" s="5">
        <v>0.77201650309567604</v>
      </c>
      <c r="AP507" s="6">
        <v>0.78344791974329098</v>
      </c>
      <c r="AQ507" s="5">
        <v>2.0635021234713702</v>
      </c>
      <c r="AR507" s="5">
        <v>4.3286543350722004</v>
      </c>
      <c r="AS507" s="6">
        <v>4.2723225329940799</v>
      </c>
      <c r="AT507" s="5">
        <v>1.86468127994932</v>
      </c>
      <c r="AU507" s="5">
        <v>4.1333900371071497</v>
      </c>
      <c r="AV507" s="17">
        <v>6.8332911679613</v>
      </c>
      <c r="AW507" s="18">
        <v>55.876980834984103</v>
      </c>
      <c r="AX507" s="5">
        <v>628.73141551843503</v>
      </c>
      <c r="AY507" s="6">
        <v>632.68068832736606</v>
      </c>
      <c r="AZ507" s="14">
        <v>0.88276997716934502</v>
      </c>
      <c r="BA507" s="5">
        <v>2.29988642616751</v>
      </c>
      <c r="BB507" s="6">
        <v>2.2680122284289199</v>
      </c>
      <c r="BC507" s="5">
        <v>1.9875079228697801</v>
      </c>
    </row>
    <row r="508" spans="1:55" x14ac:dyDescent="0.25">
      <c r="A508" s="3" t="s">
        <v>275</v>
      </c>
      <c r="B508" s="3" t="s">
        <v>48</v>
      </c>
      <c r="C508" s="4" t="s">
        <v>298</v>
      </c>
      <c r="D508" s="4" t="str">
        <f t="shared" si="25"/>
        <v>A12-25</v>
      </c>
      <c r="E508" s="4" t="str">
        <f>VLOOKUP(D508,'Subject characteristics'!$A$1:$D$53,2,FALSE)</f>
        <v>F</v>
      </c>
      <c r="F508" s="4">
        <f>VLOOKUP(D508,'Subject characteristics'!$A$1:$D$53,3,FALSE)</f>
        <v>40</v>
      </c>
      <c r="G508" s="4">
        <f>VLOOKUP(D508,'Subject characteristics'!$A$1:$D$53,4,FALSE)</f>
        <v>5</v>
      </c>
      <c r="H508" s="4">
        <v>1</v>
      </c>
      <c r="I508" s="4" t="str">
        <f t="shared" si="27"/>
        <v>e</v>
      </c>
      <c r="J508" s="4" t="str">
        <f t="shared" si="26"/>
        <v>control</v>
      </c>
      <c r="K508" s="5">
        <v>27.916437441584101</v>
      </c>
      <c r="L508" s="6">
        <v>27.623515535302101</v>
      </c>
      <c r="M508" s="5">
        <v>1.49964305611565</v>
      </c>
      <c r="N508" s="5">
        <v>3891979.4819697798</v>
      </c>
      <c r="O508" s="6">
        <v>3887577.5079249898</v>
      </c>
      <c r="P508" s="14">
        <v>0.160133949295375</v>
      </c>
      <c r="Q508" s="5">
        <v>6.6934355117485397E-2</v>
      </c>
      <c r="R508" s="6">
        <v>5.8655090157662598E-2</v>
      </c>
      <c r="S508" s="5">
        <v>19.9618630901244</v>
      </c>
      <c r="T508" s="5" t="s">
        <v>224</v>
      </c>
      <c r="U508" s="6" t="s">
        <v>224</v>
      </c>
      <c r="V508" s="14" t="s">
        <v>224</v>
      </c>
      <c r="W508" s="5">
        <v>0.12031419629234</v>
      </c>
      <c r="X508" s="6">
        <v>0.12263699960558699</v>
      </c>
      <c r="Y508" s="14">
        <v>2.6785879945562798</v>
      </c>
      <c r="Z508" s="5">
        <v>8.2871917786281404E-2</v>
      </c>
      <c r="AA508" s="6">
        <v>8.7901014837820798E-2</v>
      </c>
      <c r="AB508" s="5">
        <v>8.0911662623005398</v>
      </c>
      <c r="AC508" s="5">
        <v>0.41813817313589102</v>
      </c>
      <c r="AD508" s="6">
        <v>0.37459483851258002</v>
      </c>
      <c r="AE508" s="14">
        <v>16.4389810120588</v>
      </c>
      <c r="AF508" s="5">
        <v>4.9391176582901197</v>
      </c>
      <c r="AG508" s="6">
        <v>4.9965580368659603</v>
      </c>
      <c r="AH508" s="5">
        <v>1.6257784220745399</v>
      </c>
      <c r="AI508" s="5">
        <v>0.44972905679875202</v>
      </c>
      <c r="AJ508" s="6">
        <v>0.45195725962632999</v>
      </c>
      <c r="AK508" s="14">
        <v>0.69722403863698201</v>
      </c>
      <c r="AL508" s="5">
        <v>7.4090923270182504E-2</v>
      </c>
      <c r="AM508" s="6">
        <v>7.0572793371562095E-2</v>
      </c>
      <c r="AN508" s="5">
        <v>7.0500072040852704</v>
      </c>
      <c r="AO508" s="5">
        <v>1.0774093883060001</v>
      </c>
      <c r="AP508" s="6">
        <v>1.0648633115641</v>
      </c>
      <c r="AQ508" s="5">
        <v>1.66620745501241</v>
      </c>
      <c r="AR508" s="5">
        <v>5.0507599215720402</v>
      </c>
      <c r="AS508" s="6">
        <v>5.1136736844065496</v>
      </c>
      <c r="AT508" s="5">
        <v>1.73991345853391</v>
      </c>
      <c r="AU508" s="5">
        <v>12.038700261415499</v>
      </c>
      <c r="AV508" s="17">
        <v>10.7859462801155</v>
      </c>
      <c r="AW508" s="18">
        <v>16.425648938541201</v>
      </c>
      <c r="AX508" s="5">
        <v>728.69950269838603</v>
      </c>
      <c r="AY508" s="6">
        <v>715.11657138420901</v>
      </c>
      <c r="AZ508" s="14">
        <v>2.6861586557992498</v>
      </c>
      <c r="BA508" s="5">
        <v>2.1687927752789502</v>
      </c>
      <c r="BB508" s="6">
        <v>2.18366788842788</v>
      </c>
      <c r="BC508" s="5">
        <v>0.96336017342831903</v>
      </c>
    </row>
    <row r="509" spans="1:55" x14ac:dyDescent="0.25">
      <c r="A509" s="3" t="s">
        <v>275</v>
      </c>
      <c r="B509" s="3" t="s">
        <v>48</v>
      </c>
      <c r="C509" s="4" t="s">
        <v>298</v>
      </c>
      <c r="D509" s="4" t="str">
        <f t="shared" si="25"/>
        <v>A12-25</v>
      </c>
      <c r="E509" s="4" t="str">
        <f>VLOOKUP(D509,'Subject characteristics'!$A$1:$D$53,2,FALSE)</f>
        <v>F</v>
      </c>
      <c r="F509" s="4">
        <f>VLOOKUP(D509,'Subject characteristics'!$A$1:$D$53,3,FALSE)</f>
        <v>40</v>
      </c>
      <c r="G509" s="4">
        <f>VLOOKUP(D509,'Subject characteristics'!$A$1:$D$53,4,FALSE)</f>
        <v>5</v>
      </c>
      <c r="H509" s="4">
        <v>2</v>
      </c>
      <c r="I509" s="4" t="str">
        <f t="shared" si="27"/>
        <v>e</v>
      </c>
      <c r="J509" s="4" t="str">
        <f t="shared" si="26"/>
        <v>control</v>
      </c>
      <c r="K509" s="5">
        <v>27.3305936290201</v>
      </c>
      <c r="L509" s="6">
        <v>27.623515535302101</v>
      </c>
      <c r="M509" s="5">
        <v>1.49964305611565</v>
      </c>
      <c r="N509" s="5">
        <v>3883175.53388019</v>
      </c>
      <c r="O509" s="6">
        <v>3887577.5079249898</v>
      </c>
      <c r="P509" s="14">
        <v>0.160133949295375</v>
      </c>
      <c r="Q509" s="5">
        <v>5.0375825197839903E-2</v>
      </c>
      <c r="R509" s="6">
        <v>5.8655090157662598E-2</v>
      </c>
      <c r="S509" s="5">
        <v>19.9618630901244</v>
      </c>
      <c r="T509" s="5" t="s">
        <v>224</v>
      </c>
      <c r="U509" s="6" t="s">
        <v>224</v>
      </c>
      <c r="V509" s="14" t="s">
        <v>224</v>
      </c>
      <c r="W509" s="5">
        <v>0.124959802918834</v>
      </c>
      <c r="X509" s="6">
        <v>0.12263699960558699</v>
      </c>
      <c r="Y509" s="14">
        <v>2.6785879945562798</v>
      </c>
      <c r="Z509" s="5">
        <v>9.2930111889360206E-2</v>
      </c>
      <c r="AA509" s="6">
        <v>8.7901014837820798E-2</v>
      </c>
      <c r="AB509" s="5">
        <v>8.0911662623005398</v>
      </c>
      <c r="AC509" s="5">
        <v>0.33105150388927002</v>
      </c>
      <c r="AD509" s="6">
        <v>0.37459483851258002</v>
      </c>
      <c r="AE509" s="14">
        <v>16.4389810120588</v>
      </c>
      <c r="AF509" s="5">
        <v>5.0539984154418001</v>
      </c>
      <c r="AG509" s="6">
        <v>4.9965580368659603</v>
      </c>
      <c r="AH509" s="5">
        <v>1.6257784220745399</v>
      </c>
      <c r="AI509" s="5">
        <v>0.45418546245390901</v>
      </c>
      <c r="AJ509" s="6">
        <v>0.45195725962632999</v>
      </c>
      <c r="AK509" s="14">
        <v>0.69722403863698201</v>
      </c>
      <c r="AL509" s="5">
        <v>6.7054663472941603E-2</v>
      </c>
      <c r="AM509" s="6">
        <v>7.0572793371562095E-2</v>
      </c>
      <c r="AN509" s="5">
        <v>7.0500072040852704</v>
      </c>
      <c r="AO509" s="5">
        <v>1.0523172348221901</v>
      </c>
      <c r="AP509" s="6">
        <v>1.0648633115641</v>
      </c>
      <c r="AQ509" s="5">
        <v>1.66620745501241</v>
      </c>
      <c r="AR509" s="5">
        <v>5.1765874472410696</v>
      </c>
      <c r="AS509" s="6">
        <v>5.1136736844065496</v>
      </c>
      <c r="AT509" s="5">
        <v>1.73991345853391</v>
      </c>
      <c r="AU509" s="5">
        <v>9.5331922988154592</v>
      </c>
      <c r="AV509" s="17">
        <v>10.7859462801155</v>
      </c>
      <c r="AW509" s="18">
        <v>16.425648938541201</v>
      </c>
      <c r="AX509" s="5">
        <v>701.53364007003097</v>
      </c>
      <c r="AY509" s="6">
        <v>715.11657138420901</v>
      </c>
      <c r="AZ509" s="14">
        <v>2.6861586557992498</v>
      </c>
      <c r="BA509" s="5">
        <v>2.1985430015768199</v>
      </c>
      <c r="BB509" s="6">
        <v>2.18366788842788</v>
      </c>
      <c r="BC509" s="5">
        <v>0.96336017342831903</v>
      </c>
    </row>
    <row r="510" spans="1:55" x14ac:dyDescent="0.25">
      <c r="A510" s="3" t="s">
        <v>275</v>
      </c>
      <c r="B510" s="3" t="s">
        <v>58</v>
      </c>
      <c r="C510" s="4" t="s">
        <v>303</v>
      </c>
      <c r="D510" s="4" t="str">
        <f t="shared" si="25"/>
        <v>A12-25</v>
      </c>
      <c r="E510" s="4" t="str">
        <f>VLOOKUP(D510,'Subject characteristics'!$A$1:$D$53,2,FALSE)</f>
        <v>F</v>
      </c>
      <c r="F510" s="4">
        <f>VLOOKUP(D510,'Subject characteristics'!$A$1:$D$53,3,FALSE)</f>
        <v>40</v>
      </c>
      <c r="G510" s="4">
        <f>VLOOKUP(D510,'Subject characteristics'!$A$1:$D$53,4,FALSE)</f>
        <v>5</v>
      </c>
      <c r="H510" s="4">
        <v>1</v>
      </c>
      <c r="I510" s="4" t="str">
        <f t="shared" si="27"/>
        <v>f</v>
      </c>
      <c r="J510" s="4" t="str">
        <f t="shared" si="26"/>
        <v>control</v>
      </c>
      <c r="K510" s="5">
        <v>32.888391151142798</v>
      </c>
      <c r="L510" s="6">
        <v>32.790838204200398</v>
      </c>
      <c r="M510" s="5">
        <v>0.42072941153938698</v>
      </c>
      <c r="N510" s="5">
        <v>4889646.3244924303</v>
      </c>
      <c r="O510" s="6">
        <v>4905917.9882464698</v>
      </c>
      <c r="P510" s="14">
        <v>0.46905813791543799</v>
      </c>
      <c r="Q510" s="5">
        <v>0.106870521181491</v>
      </c>
      <c r="R510" s="6">
        <v>9.6039806989553E-2</v>
      </c>
      <c r="S510" s="5">
        <v>15.9485356963405</v>
      </c>
      <c r="T510" s="5">
        <v>5.2634498010045799E-2</v>
      </c>
      <c r="U510" s="6">
        <v>6.2695944584088795E-2</v>
      </c>
      <c r="V510" s="14">
        <v>22.695302378002701</v>
      </c>
      <c r="W510" s="5">
        <v>0.157429777294809</v>
      </c>
      <c r="X510" s="6">
        <v>0.15580805969695299</v>
      </c>
      <c r="Y510" s="14">
        <v>1.47197457287311</v>
      </c>
      <c r="Z510" s="5">
        <v>8.1776134059009298E-2</v>
      </c>
      <c r="AA510" s="6">
        <v>8.5797412079415797E-2</v>
      </c>
      <c r="AB510" s="5">
        <v>6.6283420172017804</v>
      </c>
      <c r="AC510" s="5">
        <v>0.55415970916870205</v>
      </c>
      <c r="AD510" s="6">
        <v>0.55157508129736599</v>
      </c>
      <c r="AE510" s="14">
        <v>0.66268689672000003</v>
      </c>
      <c r="AF510" s="5">
        <v>5.1131366944263297</v>
      </c>
      <c r="AG510" s="6">
        <v>5.1439280153476696</v>
      </c>
      <c r="AH510" s="5">
        <v>0.84654185518182801</v>
      </c>
      <c r="AI510" s="5">
        <v>0.44118950609108099</v>
      </c>
      <c r="AJ510" s="6">
        <v>0.43079886294967301</v>
      </c>
      <c r="AK510" s="14">
        <v>3.41100910799643</v>
      </c>
      <c r="AL510" s="5">
        <v>0.112960985386025</v>
      </c>
      <c r="AM510" s="6">
        <v>0.131793743301866</v>
      </c>
      <c r="AN510" s="5">
        <v>20.208502311424699</v>
      </c>
      <c r="AO510" s="5">
        <v>0.86078213059825803</v>
      </c>
      <c r="AP510" s="6">
        <v>0.91002219014277397</v>
      </c>
      <c r="AQ510" s="5">
        <v>7.6521167037683897</v>
      </c>
      <c r="AR510" s="5">
        <v>6.7815598974850797</v>
      </c>
      <c r="AS510" s="6">
        <v>6.9832950626336201</v>
      </c>
      <c r="AT510" s="5">
        <v>4.0854153233079504</v>
      </c>
      <c r="AU510" s="5">
        <v>8.0635197313258704</v>
      </c>
      <c r="AV510" s="17">
        <v>8.0635197313258704</v>
      </c>
      <c r="AW510" s="18">
        <v>0</v>
      </c>
      <c r="AX510" s="5">
        <v>672.916603477987</v>
      </c>
      <c r="AY510" s="6">
        <v>669.64037763218801</v>
      </c>
      <c r="AZ510" s="14">
        <v>0.69190616027498597</v>
      </c>
      <c r="BA510" s="5">
        <v>2.32082439542032</v>
      </c>
      <c r="BB510" s="6">
        <v>2.3090464361313998</v>
      </c>
      <c r="BC510" s="5">
        <v>0.72136053666272903</v>
      </c>
    </row>
    <row r="511" spans="1:55" x14ac:dyDescent="0.25">
      <c r="A511" s="3" t="s">
        <v>275</v>
      </c>
      <c r="B511" s="3" t="s">
        <v>58</v>
      </c>
      <c r="C511" s="4" t="s">
        <v>303</v>
      </c>
      <c r="D511" s="4" t="str">
        <f t="shared" si="25"/>
        <v>A12-25</v>
      </c>
      <c r="E511" s="4" t="str">
        <f>VLOOKUP(D511,'Subject characteristics'!$A$1:$D$53,2,FALSE)</f>
        <v>F</v>
      </c>
      <c r="F511" s="4">
        <f>VLOOKUP(D511,'Subject characteristics'!$A$1:$D$53,3,FALSE)</f>
        <v>40</v>
      </c>
      <c r="G511" s="4">
        <f>VLOOKUP(D511,'Subject characteristics'!$A$1:$D$53,4,FALSE)</f>
        <v>5</v>
      </c>
      <c r="H511" s="4">
        <v>2</v>
      </c>
      <c r="I511" s="4" t="str">
        <f t="shared" si="27"/>
        <v>f</v>
      </c>
      <c r="J511" s="4" t="str">
        <f t="shared" si="26"/>
        <v>control</v>
      </c>
      <c r="K511" s="5">
        <v>32.693285257258097</v>
      </c>
      <c r="L511" s="6">
        <v>32.790838204200398</v>
      </c>
      <c r="M511" s="5">
        <v>0.42072941153938698</v>
      </c>
      <c r="N511" s="5">
        <v>4922189.6520004999</v>
      </c>
      <c r="O511" s="6">
        <v>4905917.9882464698</v>
      </c>
      <c r="P511" s="14">
        <v>0.46905813791543799</v>
      </c>
      <c r="Q511" s="5">
        <v>8.5209092797615002E-2</v>
      </c>
      <c r="R511" s="6">
        <v>9.6039806989553E-2</v>
      </c>
      <c r="S511" s="5">
        <v>15.9485356963405</v>
      </c>
      <c r="T511" s="5">
        <v>7.2757391158131901E-2</v>
      </c>
      <c r="U511" s="6">
        <v>6.2695944584088795E-2</v>
      </c>
      <c r="V511" s="14">
        <v>22.695302378002701</v>
      </c>
      <c r="W511" s="5">
        <v>0.15418634209909801</v>
      </c>
      <c r="X511" s="6">
        <v>0.15580805969695299</v>
      </c>
      <c r="Y511" s="14">
        <v>1.47197457287311</v>
      </c>
      <c r="Z511" s="5">
        <v>8.9818690099822296E-2</v>
      </c>
      <c r="AA511" s="6">
        <v>8.5797412079415797E-2</v>
      </c>
      <c r="AB511" s="5">
        <v>6.6283420172017804</v>
      </c>
      <c r="AC511" s="5">
        <v>0.54899045342603003</v>
      </c>
      <c r="AD511" s="6">
        <v>0.55157508129736599</v>
      </c>
      <c r="AE511" s="14">
        <v>0.66268689672000003</v>
      </c>
      <c r="AF511" s="5">
        <v>5.1747193362690096</v>
      </c>
      <c r="AG511" s="6">
        <v>5.1439280153476696</v>
      </c>
      <c r="AH511" s="5">
        <v>0.84654185518182801</v>
      </c>
      <c r="AI511" s="5">
        <v>0.42040821980826498</v>
      </c>
      <c r="AJ511" s="6">
        <v>0.43079886294967301</v>
      </c>
      <c r="AK511" s="14">
        <v>3.41100910799643</v>
      </c>
      <c r="AL511" s="5">
        <v>0.15062650121770599</v>
      </c>
      <c r="AM511" s="6">
        <v>0.131793743301866</v>
      </c>
      <c r="AN511" s="5">
        <v>20.208502311424699</v>
      </c>
      <c r="AO511" s="5">
        <v>0.95926224968729101</v>
      </c>
      <c r="AP511" s="6">
        <v>0.91002219014277397</v>
      </c>
      <c r="AQ511" s="5">
        <v>7.6521167037683897</v>
      </c>
      <c r="AR511" s="5">
        <v>7.1850302277821596</v>
      </c>
      <c r="AS511" s="6">
        <v>6.9832950626336201</v>
      </c>
      <c r="AT511" s="5">
        <v>4.0854153233079504</v>
      </c>
      <c r="AU511" s="5">
        <v>8.0635197313258704</v>
      </c>
      <c r="AV511" s="17">
        <v>8.0635197313258704</v>
      </c>
      <c r="AW511" s="18">
        <v>0</v>
      </c>
      <c r="AX511" s="5">
        <v>666.36415178638902</v>
      </c>
      <c r="AY511" s="6">
        <v>669.64037763218801</v>
      </c>
      <c r="AZ511" s="14">
        <v>0.69190616027498597</v>
      </c>
      <c r="BA511" s="5">
        <v>2.29726847684248</v>
      </c>
      <c r="BB511" s="6">
        <v>2.3090464361313998</v>
      </c>
      <c r="BC511" s="5">
        <v>0.72136053666272903</v>
      </c>
    </row>
    <row r="512" spans="1:55" x14ac:dyDescent="0.25">
      <c r="A512" s="3" t="s">
        <v>275</v>
      </c>
      <c r="B512" s="3" t="s">
        <v>10</v>
      </c>
      <c r="C512" s="4" t="s">
        <v>279</v>
      </c>
      <c r="D512" s="4" t="str">
        <f t="shared" si="25"/>
        <v>A12-26</v>
      </c>
      <c r="E512" s="4" t="str">
        <f>VLOOKUP(D512,'Subject characteristics'!$A$1:$D$53,2,FALSE)</f>
        <v>M</v>
      </c>
      <c r="F512" s="4">
        <f>VLOOKUP(D512,'Subject characteristics'!$A$1:$D$53,3,FALSE)</f>
        <v>24</v>
      </c>
      <c r="G512" s="4">
        <f>VLOOKUP(D512,'Subject characteristics'!$A$1:$D$53,4,FALSE)</f>
        <v>1</v>
      </c>
      <c r="H512" s="4">
        <v>1</v>
      </c>
      <c r="I512" s="4" t="str">
        <f t="shared" si="27"/>
        <v>a</v>
      </c>
      <c r="J512" s="4" t="str">
        <f t="shared" si="26"/>
        <v>control</v>
      </c>
      <c r="K512" s="5">
        <v>65.019424547550997</v>
      </c>
      <c r="L512" s="6">
        <v>65.960983217552297</v>
      </c>
      <c r="M512" s="5">
        <v>2.0187161802818401</v>
      </c>
      <c r="N512" s="5">
        <v>76507.186936493206</v>
      </c>
      <c r="O512" s="6">
        <v>76335.263446271201</v>
      </c>
      <c r="P512" s="14">
        <v>0.31851141999875399</v>
      </c>
      <c r="Q512" s="5">
        <v>5.5337023132590001E-2</v>
      </c>
      <c r="R512" s="6">
        <v>6.03064714556635E-2</v>
      </c>
      <c r="S512" s="5">
        <v>11.653577213798</v>
      </c>
      <c r="T512" s="5">
        <v>2.8488725758078499E-2</v>
      </c>
      <c r="U512" s="6">
        <v>1.7003344002376901E-2</v>
      </c>
      <c r="V512" s="14">
        <v>95.526989547908698</v>
      </c>
      <c r="W512" s="5">
        <v>0.17988297174725801</v>
      </c>
      <c r="X512" s="6">
        <v>0.18381436597477099</v>
      </c>
      <c r="Y512" s="14">
        <v>3.0246988618654198</v>
      </c>
      <c r="Z512" s="5">
        <v>3.25080146985725E-2</v>
      </c>
      <c r="AA512" s="6">
        <v>3.5469411525943302E-2</v>
      </c>
      <c r="AB512" s="5">
        <v>11.8074909525159</v>
      </c>
      <c r="AC512" s="5">
        <v>0.216517764193111</v>
      </c>
      <c r="AD512" s="6">
        <v>0.21792633399556099</v>
      </c>
      <c r="AE512" s="14">
        <v>0.91407884565886399</v>
      </c>
      <c r="AF512" s="5">
        <v>5.2712410209305602</v>
      </c>
      <c r="AG512" s="6">
        <v>5.3251368561080197</v>
      </c>
      <c r="AH512" s="5">
        <v>1.4313288676509399</v>
      </c>
      <c r="AI512" s="5">
        <v>0.29977072116786402</v>
      </c>
      <c r="AJ512" s="6">
        <v>0.30715440581263098</v>
      </c>
      <c r="AK512" s="14">
        <v>3.3996279289202902</v>
      </c>
      <c r="AL512" s="5">
        <v>0.13283821520356501</v>
      </c>
      <c r="AM512" s="6">
        <v>0.13674942480770499</v>
      </c>
      <c r="AN512" s="5">
        <v>4.0448328577882302</v>
      </c>
      <c r="AO512" s="5">
        <v>0.46673081819145901</v>
      </c>
      <c r="AP512" s="6">
        <v>0.51066721834797102</v>
      </c>
      <c r="AQ512" s="5">
        <v>12.167503757965999</v>
      </c>
      <c r="AR512" s="5">
        <v>3.9674249092237002</v>
      </c>
      <c r="AS512" s="6">
        <v>4.04862649573609</v>
      </c>
      <c r="AT512" s="5">
        <v>2.8364282319690401</v>
      </c>
      <c r="AU512" s="5">
        <v>7.2438183011955797</v>
      </c>
      <c r="AV512" s="17">
        <v>9.6412592813055706</v>
      </c>
      <c r="AW512" s="18">
        <v>35.1665010776629</v>
      </c>
      <c r="AX512" s="5">
        <v>505.30950960873503</v>
      </c>
      <c r="AY512" s="6">
        <v>509.30115109878699</v>
      </c>
      <c r="AZ512" s="14">
        <v>1.10838813522886</v>
      </c>
      <c r="BA512" s="5">
        <v>1.5954655353656799</v>
      </c>
      <c r="BB512" s="6">
        <v>1.58656724403034</v>
      </c>
      <c r="BC512" s="5">
        <v>0.79316425671435598</v>
      </c>
    </row>
    <row r="513" spans="1:55" x14ac:dyDescent="0.25">
      <c r="A513" s="3" t="s">
        <v>275</v>
      </c>
      <c r="B513" s="3" t="s">
        <v>10</v>
      </c>
      <c r="C513" s="4" t="s">
        <v>279</v>
      </c>
      <c r="D513" s="4" t="str">
        <f t="shared" si="25"/>
        <v>A12-26</v>
      </c>
      <c r="E513" s="4" t="str">
        <f>VLOOKUP(D513,'Subject characteristics'!$A$1:$D$53,2,FALSE)</f>
        <v>M</v>
      </c>
      <c r="F513" s="4">
        <f>VLOOKUP(D513,'Subject characteristics'!$A$1:$D$53,3,FALSE)</f>
        <v>24</v>
      </c>
      <c r="G513" s="4">
        <f>VLOOKUP(D513,'Subject characteristics'!$A$1:$D$53,4,FALSE)</f>
        <v>1</v>
      </c>
      <c r="H513" s="4">
        <v>2</v>
      </c>
      <c r="I513" s="4" t="str">
        <f t="shared" si="27"/>
        <v>a</v>
      </c>
      <c r="J513" s="4" t="str">
        <f t="shared" si="26"/>
        <v>control</v>
      </c>
      <c r="K513" s="5">
        <v>66.902541887553497</v>
      </c>
      <c r="L513" s="6">
        <v>65.960983217552297</v>
      </c>
      <c r="M513" s="5">
        <v>2.0187161802818401</v>
      </c>
      <c r="N513" s="5">
        <v>76163.339956049196</v>
      </c>
      <c r="O513" s="6">
        <v>76335.263446271201</v>
      </c>
      <c r="P513" s="14">
        <v>0.31851141999875399</v>
      </c>
      <c r="Q513" s="5">
        <v>6.5275919778737104E-2</v>
      </c>
      <c r="R513" s="6">
        <v>6.03064714556635E-2</v>
      </c>
      <c r="S513" s="5">
        <v>11.653577213798</v>
      </c>
      <c r="T513" s="5">
        <v>5.5179622466754296E-3</v>
      </c>
      <c r="U513" s="6">
        <v>1.7003344002376901E-2</v>
      </c>
      <c r="V513" s="14">
        <v>95.526989547908698</v>
      </c>
      <c r="W513" s="5">
        <v>0.18774576020228401</v>
      </c>
      <c r="X513" s="6">
        <v>0.18381436597477099</v>
      </c>
      <c r="Y513" s="14">
        <v>3.0246988618654198</v>
      </c>
      <c r="Z513" s="5">
        <v>3.8430808353314097E-2</v>
      </c>
      <c r="AA513" s="6">
        <v>3.5469411525943302E-2</v>
      </c>
      <c r="AB513" s="5">
        <v>11.8074909525159</v>
      </c>
      <c r="AC513" s="5">
        <v>0.21933490379800999</v>
      </c>
      <c r="AD513" s="6">
        <v>0.21792633399556099</v>
      </c>
      <c r="AE513" s="14">
        <v>0.91407884565886399</v>
      </c>
      <c r="AF513" s="5">
        <v>5.3790326912854898</v>
      </c>
      <c r="AG513" s="6">
        <v>5.3251368561080197</v>
      </c>
      <c r="AH513" s="5">
        <v>1.4313288676509399</v>
      </c>
      <c r="AI513" s="5">
        <v>0.314538090457398</v>
      </c>
      <c r="AJ513" s="6">
        <v>0.30715440581263098</v>
      </c>
      <c r="AK513" s="14">
        <v>3.3996279289202902</v>
      </c>
      <c r="AL513" s="5">
        <v>0.14066063441184501</v>
      </c>
      <c r="AM513" s="6">
        <v>0.13674942480770499</v>
      </c>
      <c r="AN513" s="5">
        <v>4.0448328577882302</v>
      </c>
      <c r="AO513" s="5">
        <v>0.55460361850448203</v>
      </c>
      <c r="AP513" s="6">
        <v>0.51066721834797102</v>
      </c>
      <c r="AQ513" s="5">
        <v>12.167503757965999</v>
      </c>
      <c r="AR513" s="5">
        <v>4.1298280822484896</v>
      </c>
      <c r="AS513" s="6">
        <v>4.04862649573609</v>
      </c>
      <c r="AT513" s="5">
        <v>2.8364282319690401</v>
      </c>
      <c r="AU513" s="5">
        <v>12.038700261415499</v>
      </c>
      <c r="AV513" s="17">
        <v>9.6412592813055706</v>
      </c>
      <c r="AW513" s="18">
        <v>35.1665010776629</v>
      </c>
      <c r="AX513" s="5">
        <v>513.29279258883901</v>
      </c>
      <c r="AY513" s="6">
        <v>509.30115109878699</v>
      </c>
      <c r="AZ513" s="14">
        <v>1.10838813522886</v>
      </c>
      <c r="BA513" s="5">
        <v>1.5776689526950001</v>
      </c>
      <c r="BB513" s="6">
        <v>1.58656724403034</v>
      </c>
      <c r="BC513" s="5">
        <v>0.79316425671435598</v>
      </c>
    </row>
    <row r="514" spans="1:55" x14ac:dyDescent="0.25">
      <c r="A514" s="3" t="s">
        <v>275</v>
      </c>
      <c r="B514" s="3" t="s">
        <v>20</v>
      </c>
      <c r="C514" s="4" t="s">
        <v>284</v>
      </c>
      <c r="D514" s="4" t="str">
        <f t="shared" ref="D514:D577" si="28">LEFT(C514,LEN(C514)-1)</f>
        <v>A12-26</v>
      </c>
      <c r="E514" s="4" t="str">
        <f>VLOOKUP(D514,'Subject characteristics'!$A$1:$D$53,2,FALSE)</f>
        <v>M</v>
      </c>
      <c r="F514" s="4">
        <f>VLOOKUP(D514,'Subject characteristics'!$A$1:$D$53,3,FALSE)</f>
        <v>24</v>
      </c>
      <c r="G514" s="4">
        <f>VLOOKUP(D514,'Subject characteristics'!$A$1:$D$53,4,FALSE)</f>
        <v>1</v>
      </c>
      <c r="H514" s="4">
        <v>1</v>
      </c>
      <c r="I514" s="4" t="str">
        <f t="shared" si="27"/>
        <v>b</v>
      </c>
      <c r="J514" s="4" t="str">
        <f t="shared" ref="J514:J577" si="29">IF(LEFT(C514,3) = "A11", "case","control")</f>
        <v>control</v>
      </c>
      <c r="K514" s="5">
        <v>62.006899861914498</v>
      </c>
      <c r="L514" s="6">
        <v>60.145361524559398</v>
      </c>
      <c r="M514" s="5">
        <v>4.3770836134887698</v>
      </c>
      <c r="N514" s="5">
        <v>75188.902490243097</v>
      </c>
      <c r="O514" s="6">
        <v>75561.495147156296</v>
      </c>
      <c r="P514" s="14">
        <v>0.69734669439919394</v>
      </c>
      <c r="Q514" s="5">
        <v>3.88249502050751E-2</v>
      </c>
      <c r="R514" s="6" t="s">
        <v>224</v>
      </c>
      <c r="S514" s="5" t="s">
        <v>224</v>
      </c>
      <c r="T514" s="5">
        <v>1.61155347001678E-2</v>
      </c>
      <c r="U514" s="6">
        <v>1.9408315732780099E-2</v>
      </c>
      <c r="V514" s="14">
        <v>23.993300904416898</v>
      </c>
      <c r="W514" s="5">
        <v>0.18427733186623699</v>
      </c>
      <c r="X514" s="6">
        <v>0.18936338226139801</v>
      </c>
      <c r="Y514" s="14">
        <v>3.7983908831020901</v>
      </c>
      <c r="Z514" s="5">
        <v>3.1254396201230598E-2</v>
      </c>
      <c r="AA514" s="6">
        <v>3.0985921126906301E-2</v>
      </c>
      <c r="AB514" s="5">
        <v>1.2253342081184</v>
      </c>
      <c r="AC514" s="5">
        <v>0.37683874315958299</v>
      </c>
      <c r="AD514" s="6">
        <v>0.37951458440906699</v>
      </c>
      <c r="AE514" s="14">
        <v>0.99711872513938304</v>
      </c>
      <c r="AF514" s="5">
        <v>4.5030767234466103</v>
      </c>
      <c r="AG514" s="6">
        <v>4.5954879361052701</v>
      </c>
      <c r="AH514" s="5">
        <v>2.8438588475106101</v>
      </c>
      <c r="AI514" s="5">
        <v>0.26658545649923698</v>
      </c>
      <c r="AJ514" s="6">
        <v>0.26971732599030401</v>
      </c>
      <c r="AK514" s="14">
        <v>1.6421385958755901</v>
      </c>
      <c r="AL514" s="5">
        <v>0.121473454518727</v>
      </c>
      <c r="AM514" s="6">
        <v>0.12857767652150501</v>
      </c>
      <c r="AN514" s="5">
        <v>7.8138658111135904</v>
      </c>
      <c r="AO514" s="5">
        <v>0.835459753656832</v>
      </c>
      <c r="AP514" s="6">
        <v>0.89736100167206201</v>
      </c>
      <c r="AQ514" s="5">
        <v>9.7554478418207005</v>
      </c>
      <c r="AR514" s="5">
        <v>7.4892265485412404</v>
      </c>
      <c r="AS514" s="6">
        <v>7.8098758348358297</v>
      </c>
      <c r="AT514" s="5">
        <v>5.8063223927373899</v>
      </c>
      <c r="AU514" s="5">
        <v>4.1333900371071497</v>
      </c>
      <c r="AV514" s="17">
        <v>6.0984548842165101</v>
      </c>
      <c r="AW514" s="18">
        <v>45.569269765643199</v>
      </c>
      <c r="AX514" s="5">
        <v>475.618457682604</v>
      </c>
      <c r="AY514" s="6">
        <v>471.90990201057099</v>
      </c>
      <c r="AZ514" s="14">
        <v>1.1113752235035199</v>
      </c>
      <c r="BA514" s="5">
        <v>1.82591512351215</v>
      </c>
      <c r="BB514" s="6">
        <v>1.85195247771863</v>
      </c>
      <c r="BC514" s="5">
        <v>1.9883004499377499</v>
      </c>
    </row>
    <row r="515" spans="1:55" x14ac:dyDescent="0.25">
      <c r="A515" s="3" t="s">
        <v>275</v>
      </c>
      <c r="B515" s="3" t="s">
        <v>20</v>
      </c>
      <c r="C515" s="4" t="s">
        <v>284</v>
      </c>
      <c r="D515" s="4" t="str">
        <f t="shared" si="28"/>
        <v>A12-26</v>
      </c>
      <c r="E515" s="4" t="str">
        <f>VLOOKUP(D515,'Subject characteristics'!$A$1:$D$53,2,FALSE)</f>
        <v>M</v>
      </c>
      <c r="F515" s="4">
        <f>VLOOKUP(D515,'Subject characteristics'!$A$1:$D$53,3,FALSE)</f>
        <v>24</v>
      </c>
      <c r="G515" s="4">
        <f>VLOOKUP(D515,'Subject characteristics'!$A$1:$D$53,4,FALSE)</f>
        <v>1</v>
      </c>
      <c r="H515" s="4">
        <v>2</v>
      </c>
      <c r="I515" s="4" t="str">
        <f t="shared" si="27"/>
        <v>b</v>
      </c>
      <c r="J515" s="4" t="str">
        <f t="shared" si="29"/>
        <v>control</v>
      </c>
      <c r="K515" s="5">
        <v>58.283823187204298</v>
      </c>
      <c r="L515" s="6">
        <v>60.145361524559398</v>
      </c>
      <c r="M515" s="5">
        <v>4.3770836134887698</v>
      </c>
      <c r="N515" s="5">
        <v>75934.087804069495</v>
      </c>
      <c r="O515" s="6">
        <v>75561.495147156296</v>
      </c>
      <c r="P515" s="14">
        <v>0.69734669439919394</v>
      </c>
      <c r="Q515" s="5" t="s">
        <v>224</v>
      </c>
      <c r="R515" s="6" t="s">
        <v>224</v>
      </c>
      <c r="S515" s="5" t="s">
        <v>224</v>
      </c>
      <c r="T515" s="5">
        <v>2.2701096765392399E-2</v>
      </c>
      <c r="U515" s="6">
        <v>1.9408315732780099E-2</v>
      </c>
      <c r="V515" s="14">
        <v>23.993300904416898</v>
      </c>
      <c r="W515" s="5">
        <v>0.19444943265656001</v>
      </c>
      <c r="X515" s="6">
        <v>0.18936338226139801</v>
      </c>
      <c r="Y515" s="14">
        <v>3.7983908831020901</v>
      </c>
      <c r="Z515" s="5">
        <v>3.0717446052582E-2</v>
      </c>
      <c r="AA515" s="6">
        <v>3.0985921126906301E-2</v>
      </c>
      <c r="AB515" s="5">
        <v>1.2253342081184</v>
      </c>
      <c r="AC515" s="5">
        <v>0.38219042565855099</v>
      </c>
      <c r="AD515" s="6">
        <v>0.37951458440906699</v>
      </c>
      <c r="AE515" s="14">
        <v>0.99711872513938304</v>
      </c>
      <c r="AF515" s="5">
        <v>4.6878991487639201</v>
      </c>
      <c r="AG515" s="6">
        <v>4.5954879361052701</v>
      </c>
      <c r="AH515" s="5">
        <v>2.8438588475106101</v>
      </c>
      <c r="AI515" s="5">
        <v>0.27284919548137199</v>
      </c>
      <c r="AJ515" s="6">
        <v>0.26971732599030401</v>
      </c>
      <c r="AK515" s="14">
        <v>1.6421385958755901</v>
      </c>
      <c r="AL515" s="5">
        <v>0.135681898524283</v>
      </c>
      <c r="AM515" s="6">
        <v>0.12857767652150501</v>
      </c>
      <c r="AN515" s="5">
        <v>7.8138658111135904</v>
      </c>
      <c r="AO515" s="5">
        <v>0.95926224968729101</v>
      </c>
      <c r="AP515" s="6">
        <v>0.89736100167206201</v>
      </c>
      <c r="AQ515" s="5">
        <v>9.7554478418207005</v>
      </c>
      <c r="AR515" s="5">
        <v>8.1305251211304199</v>
      </c>
      <c r="AS515" s="6">
        <v>7.8098758348358297</v>
      </c>
      <c r="AT515" s="5">
        <v>5.8063223927373899</v>
      </c>
      <c r="AU515" s="5">
        <v>8.0635197313258704</v>
      </c>
      <c r="AV515" s="17">
        <v>6.0984548842165101</v>
      </c>
      <c r="AW515" s="18">
        <v>45.569269765643199</v>
      </c>
      <c r="AX515" s="5">
        <v>468.20134633853797</v>
      </c>
      <c r="AY515" s="6">
        <v>471.90990201057099</v>
      </c>
      <c r="AZ515" s="14">
        <v>1.1113752235035199</v>
      </c>
      <c r="BA515" s="5">
        <v>1.87798983192511</v>
      </c>
      <c r="BB515" s="6">
        <v>1.85195247771863</v>
      </c>
      <c r="BC515" s="5">
        <v>1.9883004499377499</v>
      </c>
    </row>
    <row r="516" spans="1:55" x14ac:dyDescent="0.25">
      <c r="A516" s="3" t="s">
        <v>275</v>
      </c>
      <c r="B516" s="3" t="s">
        <v>30</v>
      </c>
      <c r="C516" s="4" t="s">
        <v>289</v>
      </c>
      <c r="D516" s="4" t="str">
        <f t="shared" si="28"/>
        <v>A12-26</v>
      </c>
      <c r="E516" s="4" t="str">
        <f>VLOOKUP(D516,'Subject characteristics'!$A$1:$D$53,2,FALSE)</f>
        <v>M</v>
      </c>
      <c r="F516" s="4">
        <f>VLOOKUP(D516,'Subject characteristics'!$A$1:$D$53,3,FALSE)</f>
        <v>24</v>
      </c>
      <c r="G516" s="4">
        <f>VLOOKUP(D516,'Subject characteristics'!$A$1:$D$53,4,FALSE)</f>
        <v>1</v>
      </c>
      <c r="H516" s="4">
        <v>1</v>
      </c>
      <c r="I516" s="4" t="str">
        <f t="shared" si="27"/>
        <v>c</v>
      </c>
      <c r="J516" s="4" t="str">
        <f t="shared" si="29"/>
        <v>control</v>
      </c>
      <c r="K516" s="5">
        <v>77.487233633446394</v>
      </c>
      <c r="L516" s="6">
        <v>77.726704984033404</v>
      </c>
      <c r="M516" s="5">
        <v>0.43571077902963901</v>
      </c>
      <c r="N516" s="5">
        <v>76965.591532178194</v>
      </c>
      <c r="O516" s="6">
        <v>77509.815231562898</v>
      </c>
      <c r="P516" s="14">
        <v>0.99296912827797101</v>
      </c>
      <c r="Q516" s="5">
        <v>5.8647658005169898E-2</v>
      </c>
      <c r="R516" s="6">
        <v>6.1961788891953501E-2</v>
      </c>
      <c r="S516" s="5">
        <v>7.5641599950281302</v>
      </c>
      <c r="T516" s="5">
        <v>1.20201572105614E-2</v>
      </c>
      <c r="U516" s="6" t="s">
        <v>224</v>
      </c>
      <c r="V516" s="14" t="s">
        <v>224</v>
      </c>
      <c r="W516" s="5">
        <v>0.18820816459800799</v>
      </c>
      <c r="X516" s="6">
        <v>0.198837060625285</v>
      </c>
      <c r="Y516" s="14">
        <v>7.5597219489965601</v>
      </c>
      <c r="Z516" s="5">
        <v>3.0180689405988701E-2</v>
      </c>
      <c r="AA516" s="6">
        <v>3.3766566054023901E-2</v>
      </c>
      <c r="AB516" s="5">
        <v>15.0183923960013</v>
      </c>
      <c r="AC516" s="5">
        <v>0.27503303713849903</v>
      </c>
      <c r="AD516" s="6">
        <v>0.27916279267479699</v>
      </c>
      <c r="AE516" s="14">
        <v>2.0920969563166398</v>
      </c>
      <c r="AF516" s="5">
        <v>6.6350482181356396</v>
      </c>
      <c r="AG516" s="6">
        <v>6.6741867218246398</v>
      </c>
      <c r="AH516" s="5">
        <v>0.82931756384621202</v>
      </c>
      <c r="AI516" s="5">
        <v>0.29829458440884699</v>
      </c>
      <c r="AJ516" s="6">
        <v>0.29165450290345402</v>
      </c>
      <c r="AK516" s="14">
        <v>3.21973198654808</v>
      </c>
      <c r="AL516" s="5">
        <v>8.1137918310680193E-2</v>
      </c>
      <c r="AM516" s="6">
        <v>9.8467643737195104E-2</v>
      </c>
      <c r="AN516" s="5">
        <v>24.889325874182202</v>
      </c>
      <c r="AO516" s="5">
        <v>0.64959826876693505</v>
      </c>
      <c r="AP516" s="6">
        <v>0.63422643058914296</v>
      </c>
      <c r="AQ516" s="5">
        <v>3.42764996555651</v>
      </c>
      <c r="AR516" s="5">
        <v>4.5175053412430799</v>
      </c>
      <c r="AS516" s="6">
        <v>4.6400693383477503</v>
      </c>
      <c r="AT516" s="5">
        <v>3.7355404483201098</v>
      </c>
      <c r="AU516" s="5">
        <v>8.0635197313258704</v>
      </c>
      <c r="AV516" s="17">
        <v>9.45323556955565</v>
      </c>
      <c r="AW516" s="18">
        <v>20.790288910166598</v>
      </c>
      <c r="AX516" s="5">
        <v>460.537696391861</v>
      </c>
      <c r="AY516" s="6">
        <v>468.86342365740597</v>
      </c>
      <c r="AZ516" s="14">
        <v>2.5112550524213999</v>
      </c>
      <c r="BA516" s="5">
        <v>1.62836180315784</v>
      </c>
      <c r="BB516" s="6">
        <v>1.6176947571122799</v>
      </c>
      <c r="BC516" s="5">
        <v>0.93252952213449802</v>
      </c>
    </row>
    <row r="517" spans="1:55" x14ac:dyDescent="0.25">
      <c r="A517" s="3" t="s">
        <v>275</v>
      </c>
      <c r="B517" s="3" t="s">
        <v>30</v>
      </c>
      <c r="C517" s="4" t="s">
        <v>289</v>
      </c>
      <c r="D517" s="4" t="str">
        <f t="shared" si="28"/>
        <v>A12-26</v>
      </c>
      <c r="E517" s="4" t="str">
        <f>VLOOKUP(D517,'Subject characteristics'!$A$1:$D$53,2,FALSE)</f>
        <v>M</v>
      </c>
      <c r="F517" s="4">
        <f>VLOOKUP(D517,'Subject characteristics'!$A$1:$D$53,3,FALSE)</f>
        <v>24</v>
      </c>
      <c r="G517" s="4">
        <f>VLOOKUP(D517,'Subject characteristics'!$A$1:$D$53,4,FALSE)</f>
        <v>1</v>
      </c>
      <c r="H517" s="4">
        <v>2</v>
      </c>
      <c r="I517" s="4" t="str">
        <f t="shared" si="27"/>
        <v>c</v>
      </c>
      <c r="J517" s="4" t="str">
        <f t="shared" si="29"/>
        <v>control</v>
      </c>
      <c r="K517" s="5">
        <v>77.966176334620499</v>
      </c>
      <c r="L517" s="6">
        <v>77.726704984033404</v>
      </c>
      <c r="M517" s="5">
        <v>0.43571077902963901</v>
      </c>
      <c r="N517" s="5">
        <v>78054.038930947601</v>
      </c>
      <c r="O517" s="6">
        <v>77509.815231562898</v>
      </c>
      <c r="P517" s="14">
        <v>0.99296912827797101</v>
      </c>
      <c r="Q517" s="5">
        <v>6.5275919778737104E-2</v>
      </c>
      <c r="R517" s="6">
        <v>6.1961788891953501E-2</v>
      </c>
      <c r="S517" s="5">
        <v>7.5641599950281302</v>
      </c>
      <c r="T517" s="5" t="s">
        <v>224</v>
      </c>
      <c r="U517" s="6" t="s">
        <v>224</v>
      </c>
      <c r="V517" s="14" t="s">
        <v>224</v>
      </c>
      <c r="W517" s="5">
        <v>0.20946595665256301</v>
      </c>
      <c r="X517" s="6">
        <v>0.198837060625285</v>
      </c>
      <c r="Y517" s="14">
        <v>7.5597219489965601</v>
      </c>
      <c r="Z517" s="5">
        <v>3.7352442702059001E-2</v>
      </c>
      <c r="AA517" s="6">
        <v>3.3766566054023901E-2</v>
      </c>
      <c r="AB517" s="5">
        <v>15.0183923960013</v>
      </c>
      <c r="AC517" s="5">
        <v>0.28329254821109501</v>
      </c>
      <c r="AD517" s="6">
        <v>0.27916279267479699</v>
      </c>
      <c r="AE517" s="14">
        <v>2.0920969563166398</v>
      </c>
      <c r="AF517" s="5">
        <v>6.7133252255136497</v>
      </c>
      <c r="AG517" s="6">
        <v>6.6741867218246398</v>
      </c>
      <c r="AH517" s="5">
        <v>0.82931756384621202</v>
      </c>
      <c r="AI517" s="5">
        <v>0.28501442139805999</v>
      </c>
      <c r="AJ517" s="6">
        <v>0.29165450290345402</v>
      </c>
      <c r="AK517" s="14">
        <v>3.21973198654808</v>
      </c>
      <c r="AL517" s="5">
        <v>0.11579736916371</v>
      </c>
      <c r="AM517" s="6">
        <v>9.8467643737195104E-2</v>
      </c>
      <c r="AN517" s="5">
        <v>24.889325874182202</v>
      </c>
      <c r="AO517" s="5">
        <v>0.61885459241134999</v>
      </c>
      <c r="AP517" s="6">
        <v>0.63422643058914296</v>
      </c>
      <c r="AQ517" s="5">
        <v>3.42764996555651</v>
      </c>
      <c r="AR517" s="5">
        <v>4.7626333354524197</v>
      </c>
      <c r="AS517" s="6">
        <v>4.6400693383477503</v>
      </c>
      <c r="AT517" s="5">
        <v>3.7355404483201098</v>
      </c>
      <c r="AU517" s="5">
        <v>10.842951407785399</v>
      </c>
      <c r="AV517" s="17">
        <v>9.45323556955565</v>
      </c>
      <c r="AW517" s="18">
        <v>20.790288910166598</v>
      </c>
      <c r="AX517" s="5">
        <v>477.189150922951</v>
      </c>
      <c r="AY517" s="6">
        <v>468.86342365740597</v>
      </c>
      <c r="AZ517" s="14">
        <v>2.5112550524213999</v>
      </c>
      <c r="BA517" s="5">
        <v>1.6070277110667099</v>
      </c>
      <c r="BB517" s="6">
        <v>1.6176947571122799</v>
      </c>
      <c r="BC517" s="5">
        <v>0.93252952213449802</v>
      </c>
    </row>
    <row r="518" spans="1:55" x14ac:dyDescent="0.25">
      <c r="A518" s="3" t="s">
        <v>275</v>
      </c>
      <c r="B518" s="3" t="s">
        <v>40</v>
      </c>
      <c r="C518" s="4" t="s">
        <v>294</v>
      </c>
      <c r="D518" s="4" t="str">
        <f t="shared" si="28"/>
        <v>A12-26</v>
      </c>
      <c r="E518" s="4" t="str">
        <f>VLOOKUP(D518,'Subject characteristics'!$A$1:$D$53,2,FALSE)</f>
        <v>M</v>
      </c>
      <c r="F518" s="4">
        <f>VLOOKUP(D518,'Subject characteristics'!$A$1:$D$53,3,FALSE)</f>
        <v>24</v>
      </c>
      <c r="G518" s="4">
        <f>VLOOKUP(D518,'Subject characteristics'!$A$1:$D$53,4,FALSE)</f>
        <v>1</v>
      </c>
      <c r="H518" s="4">
        <v>1</v>
      </c>
      <c r="I518" s="4" t="str">
        <f t="shared" si="27"/>
        <v>d</v>
      </c>
      <c r="J518" s="4" t="str">
        <f t="shared" si="29"/>
        <v>control</v>
      </c>
      <c r="K518" s="5">
        <v>63.606327376761598</v>
      </c>
      <c r="L518" s="6">
        <v>63.137350494976602</v>
      </c>
      <c r="M518" s="5">
        <v>1.0504613536365</v>
      </c>
      <c r="N518" s="5">
        <v>74271.5059490071</v>
      </c>
      <c r="O518" s="6">
        <v>74615.542403890198</v>
      </c>
      <c r="P518" s="14">
        <v>0.65206390622043997</v>
      </c>
      <c r="Q518" s="5">
        <v>3.2243315456447499E-2</v>
      </c>
      <c r="R518" s="6" t="s">
        <v>224</v>
      </c>
      <c r="S518" s="5" t="s">
        <v>224</v>
      </c>
      <c r="T518" s="5">
        <v>2.0227446820226699E-2</v>
      </c>
      <c r="U518" s="6">
        <v>1.5715470703720199E-2</v>
      </c>
      <c r="V518" s="14">
        <v>40.6026515995895</v>
      </c>
      <c r="W518" s="5">
        <v>0.20138163689879501</v>
      </c>
      <c r="X518" s="6">
        <v>0.196413144790581</v>
      </c>
      <c r="Y518" s="14">
        <v>3.5774127701444201</v>
      </c>
      <c r="Z518" s="5">
        <v>3.3941941589829598E-2</v>
      </c>
      <c r="AA518" s="6">
        <v>3.1524855747840301E-2</v>
      </c>
      <c r="AB518" s="5">
        <v>10.8431125157339</v>
      </c>
      <c r="AC518" s="5">
        <v>0.23197125734738899</v>
      </c>
      <c r="AD518" s="6">
        <v>0.22986883214800199</v>
      </c>
      <c r="AE518" s="14">
        <v>1.29346732354477</v>
      </c>
      <c r="AF518" s="5">
        <v>5.3165305613422298</v>
      </c>
      <c r="AG518" s="6">
        <v>5.2525208381709501</v>
      </c>
      <c r="AH518" s="5">
        <v>1.7234280723784601</v>
      </c>
      <c r="AI518" s="5">
        <v>0.31084523847595102</v>
      </c>
      <c r="AJ518" s="6">
        <v>0.30235604090385998</v>
      </c>
      <c r="AK518" s="14">
        <v>3.9706626347623901</v>
      </c>
      <c r="AL518" s="5">
        <v>0.11579736916371</v>
      </c>
      <c r="AM518" s="6">
        <v>0.114733672277293</v>
      </c>
      <c r="AN518" s="5">
        <v>1.3111186395126799</v>
      </c>
      <c r="AO518" s="5">
        <v>0.51849399362955295</v>
      </c>
      <c r="AP518" s="6">
        <v>0.50038845439514101</v>
      </c>
      <c r="AQ518" s="5">
        <v>5.1170443511400396</v>
      </c>
      <c r="AR518" s="5">
        <v>4.3617884387303203</v>
      </c>
      <c r="AS518" s="6">
        <v>4.2872326765516</v>
      </c>
      <c r="AT518" s="5">
        <v>2.4593433102635598</v>
      </c>
      <c r="AU518" s="5" t="s">
        <v>224</v>
      </c>
      <c r="AV518" s="17" t="s">
        <v>224</v>
      </c>
      <c r="AW518" s="18" t="s">
        <v>224</v>
      </c>
      <c r="AX518" s="5">
        <v>492.62352531097901</v>
      </c>
      <c r="AY518" s="6">
        <v>486.69970657693801</v>
      </c>
      <c r="AZ518" s="14">
        <v>1.7212964547774401</v>
      </c>
      <c r="BA518" s="5">
        <v>1.56075241666497</v>
      </c>
      <c r="BB518" s="6">
        <v>1.55540787079764</v>
      </c>
      <c r="BC518" s="5">
        <v>0.485938729783711</v>
      </c>
    </row>
    <row r="519" spans="1:55" x14ac:dyDescent="0.25">
      <c r="A519" s="3" t="s">
        <v>275</v>
      </c>
      <c r="B519" s="3" t="s">
        <v>40</v>
      </c>
      <c r="C519" s="4" t="s">
        <v>294</v>
      </c>
      <c r="D519" s="4" t="str">
        <f t="shared" si="28"/>
        <v>A12-26</v>
      </c>
      <c r="E519" s="4" t="str">
        <f>VLOOKUP(D519,'Subject characteristics'!$A$1:$D$53,2,FALSE)</f>
        <v>M</v>
      </c>
      <c r="F519" s="4">
        <f>VLOOKUP(D519,'Subject characteristics'!$A$1:$D$53,3,FALSE)</f>
        <v>24</v>
      </c>
      <c r="G519" s="4">
        <f>VLOOKUP(D519,'Subject characteristics'!$A$1:$D$53,4,FALSE)</f>
        <v>1</v>
      </c>
      <c r="H519" s="4">
        <v>2</v>
      </c>
      <c r="I519" s="4" t="str">
        <f t="shared" si="27"/>
        <v>d</v>
      </c>
      <c r="J519" s="4" t="str">
        <f t="shared" si="29"/>
        <v>control</v>
      </c>
      <c r="K519" s="5">
        <v>62.668373613191598</v>
      </c>
      <c r="L519" s="6">
        <v>63.137350494976602</v>
      </c>
      <c r="M519" s="5">
        <v>1.0504613536365</v>
      </c>
      <c r="N519" s="5">
        <v>74959.578858773195</v>
      </c>
      <c r="O519" s="6">
        <v>74615.542403890198</v>
      </c>
      <c r="P519" s="14">
        <v>0.65206390622043997</v>
      </c>
      <c r="Q519" s="5" t="s">
        <v>224</v>
      </c>
      <c r="R519" s="6" t="s">
        <v>224</v>
      </c>
      <c r="S519" s="5" t="s">
        <v>224</v>
      </c>
      <c r="T519" s="5">
        <v>1.12034945872136E-2</v>
      </c>
      <c r="U519" s="6">
        <v>1.5715470703720199E-2</v>
      </c>
      <c r="V519" s="14">
        <v>40.6026515995895</v>
      </c>
      <c r="W519" s="5">
        <v>0.19144465268236599</v>
      </c>
      <c r="X519" s="6">
        <v>0.196413144790581</v>
      </c>
      <c r="Y519" s="14">
        <v>3.5774127701444201</v>
      </c>
      <c r="Z519" s="5">
        <v>2.9107769905851101E-2</v>
      </c>
      <c r="AA519" s="6">
        <v>3.1524855747840301E-2</v>
      </c>
      <c r="AB519" s="5">
        <v>10.8431125157339</v>
      </c>
      <c r="AC519" s="5">
        <v>0.227766406948614</v>
      </c>
      <c r="AD519" s="6">
        <v>0.22986883214800199</v>
      </c>
      <c r="AE519" s="14">
        <v>1.29346732354477</v>
      </c>
      <c r="AF519" s="5">
        <v>5.1885111149996703</v>
      </c>
      <c r="AG519" s="6">
        <v>5.2525208381709501</v>
      </c>
      <c r="AH519" s="5">
        <v>1.7234280723784601</v>
      </c>
      <c r="AI519" s="5">
        <v>0.29386684333176899</v>
      </c>
      <c r="AJ519" s="6">
        <v>0.30235604090385998</v>
      </c>
      <c r="AK519" s="14">
        <v>3.9706626347623901</v>
      </c>
      <c r="AL519" s="5">
        <v>0.113669975390876</v>
      </c>
      <c r="AM519" s="6">
        <v>0.114733672277293</v>
      </c>
      <c r="AN519" s="5">
        <v>1.3111186395126799</v>
      </c>
      <c r="AO519" s="5">
        <v>0.48228291516072902</v>
      </c>
      <c r="AP519" s="6">
        <v>0.50038845439514101</v>
      </c>
      <c r="AQ519" s="5">
        <v>5.1170443511400396</v>
      </c>
      <c r="AR519" s="5">
        <v>4.2126769143728904</v>
      </c>
      <c r="AS519" s="6">
        <v>4.2872326765516</v>
      </c>
      <c r="AT519" s="5">
        <v>2.4593433102635598</v>
      </c>
      <c r="AU519" s="5">
        <v>7.2438183011955797</v>
      </c>
      <c r="AV519" s="17" t="s">
        <v>224</v>
      </c>
      <c r="AW519" s="18" t="s">
        <v>224</v>
      </c>
      <c r="AX519" s="5">
        <v>480.77588784289702</v>
      </c>
      <c r="AY519" s="6">
        <v>486.69970657693801</v>
      </c>
      <c r="AZ519" s="14">
        <v>1.7212964547774401</v>
      </c>
      <c r="BA519" s="5">
        <v>1.5500633249303</v>
      </c>
      <c r="BB519" s="6">
        <v>1.55540787079764</v>
      </c>
      <c r="BC519" s="5">
        <v>0.485938729783711</v>
      </c>
    </row>
    <row r="520" spans="1:55" x14ac:dyDescent="0.25">
      <c r="A520" s="3" t="s">
        <v>275</v>
      </c>
      <c r="B520" s="3" t="s">
        <v>50</v>
      </c>
      <c r="C520" s="4" t="s">
        <v>299</v>
      </c>
      <c r="D520" s="4" t="str">
        <f t="shared" si="28"/>
        <v>A12-26</v>
      </c>
      <c r="E520" s="4" t="str">
        <f>VLOOKUP(D520,'Subject characteristics'!$A$1:$D$53,2,FALSE)</f>
        <v>M</v>
      </c>
      <c r="F520" s="4">
        <f>VLOOKUP(D520,'Subject characteristics'!$A$1:$D$53,3,FALSE)</f>
        <v>24</v>
      </c>
      <c r="G520" s="4">
        <f>VLOOKUP(D520,'Subject characteristics'!$A$1:$D$53,4,FALSE)</f>
        <v>1</v>
      </c>
      <c r="H520" s="4">
        <v>1</v>
      </c>
      <c r="I520" s="4" t="str">
        <f t="shared" si="27"/>
        <v>e</v>
      </c>
      <c r="J520" s="4" t="str">
        <f t="shared" si="29"/>
        <v>control</v>
      </c>
      <c r="K520" s="5">
        <v>86.472644123931801</v>
      </c>
      <c r="L520" s="6">
        <v>86.119384295192901</v>
      </c>
      <c r="M520" s="5">
        <v>0.58010730677271405</v>
      </c>
      <c r="N520" s="5">
        <v>208413.71326918999</v>
      </c>
      <c r="O520" s="6">
        <v>210344.255745929</v>
      </c>
      <c r="P520" s="14">
        <v>1.2979671556324499</v>
      </c>
      <c r="Q520" s="5">
        <v>4.2121248338500401E-2</v>
      </c>
      <c r="R520" s="6">
        <v>4.0473099271787702E-2</v>
      </c>
      <c r="S520" s="5">
        <v>5.7589727618963504</v>
      </c>
      <c r="T520" s="5" t="s">
        <v>224</v>
      </c>
      <c r="U520" s="6" t="s">
        <v>224</v>
      </c>
      <c r="V520" s="14" t="s">
        <v>224</v>
      </c>
      <c r="W520" s="5">
        <v>0.18959530410077399</v>
      </c>
      <c r="X520" s="6">
        <v>0.193408966934531</v>
      </c>
      <c r="Y520" s="14">
        <v>2.7885644534999301</v>
      </c>
      <c r="Z520" s="5">
        <v>2.6429102934716099E-2</v>
      </c>
      <c r="AA520" s="6">
        <v>2.8841749567973401E-2</v>
      </c>
      <c r="AB520" s="5">
        <v>11.830064545581299</v>
      </c>
      <c r="AC520" s="5">
        <v>0.241755379599564</v>
      </c>
      <c r="AD520" s="6">
        <v>0.23054514169878701</v>
      </c>
      <c r="AE520" s="14">
        <v>6.8766014151887997</v>
      </c>
      <c r="AF520" s="5">
        <v>5.7904768852536597</v>
      </c>
      <c r="AG520" s="6">
        <v>5.8238657712619197</v>
      </c>
      <c r="AH520" s="5">
        <v>0.81078474813767898</v>
      </c>
      <c r="AI520" s="5">
        <v>0.26658545649923698</v>
      </c>
      <c r="AJ520" s="6">
        <v>0.27450935183257802</v>
      </c>
      <c r="AK520" s="14">
        <v>4.0822216702005196</v>
      </c>
      <c r="AL520" s="5">
        <v>0.101627156441589</v>
      </c>
      <c r="AM520" s="6">
        <v>9.5970374165775599E-2</v>
      </c>
      <c r="AN520" s="5">
        <v>8.33579975423409</v>
      </c>
      <c r="AO520" s="5">
        <v>3.42210549079884</v>
      </c>
      <c r="AP520" s="6">
        <v>3.4173155589215498</v>
      </c>
      <c r="AQ520" s="5">
        <v>0.198225376232184</v>
      </c>
      <c r="AR520" s="5">
        <v>4.8255633464033201</v>
      </c>
      <c r="AS520" s="6">
        <v>4.9828641540170402</v>
      </c>
      <c r="AT520" s="5">
        <v>4.4644390981482998</v>
      </c>
      <c r="AU520" s="5">
        <v>11.453083726485501</v>
      </c>
      <c r="AV520" s="17">
        <v>7.7932368817963598</v>
      </c>
      <c r="AW520" s="18">
        <v>66.414060325275599</v>
      </c>
      <c r="AX520" s="5">
        <v>468.87648253523503</v>
      </c>
      <c r="AY520" s="6">
        <v>470.78775194446598</v>
      </c>
      <c r="AZ520" s="14">
        <v>0.57413199657819103</v>
      </c>
      <c r="BA520" s="5">
        <v>1.96608005519277</v>
      </c>
      <c r="BB520" s="6">
        <v>1.9436303157041701</v>
      </c>
      <c r="BC520" s="5">
        <v>1.6334755534524099</v>
      </c>
    </row>
    <row r="521" spans="1:55" x14ac:dyDescent="0.25">
      <c r="A521" s="3" t="s">
        <v>275</v>
      </c>
      <c r="B521" s="3" t="s">
        <v>50</v>
      </c>
      <c r="C521" s="4" t="s">
        <v>299</v>
      </c>
      <c r="D521" s="4" t="str">
        <f t="shared" si="28"/>
        <v>A12-26</v>
      </c>
      <c r="E521" s="4" t="str">
        <f>VLOOKUP(D521,'Subject characteristics'!$A$1:$D$53,2,FALSE)</f>
        <v>M</v>
      </c>
      <c r="F521" s="4">
        <f>VLOOKUP(D521,'Subject characteristics'!$A$1:$D$53,3,FALSE)</f>
        <v>24</v>
      </c>
      <c r="G521" s="4">
        <f>VLOOKUP(D521,'Subject characteristics'!$A$1:$D$53,4,FALSE)</f>
        <v>1</v>
      </c>
      <c r="H521" s="4">
        <v>2</v>
      </c>
      <c r="I521" s="4" t="str">
        <f t="shared" si="27"/>
        <v>e</v>
      </c>
      <c r="J521" s="4" t="str">
        <f t="shared" si="29"/>
        <v>control</v>
      </c>
      <c r="K521" s="5">
        <v>85.766124466454102</v>
      </c>
      <c r="L521" s="6">
        <v>86.119384295192901</v>
      </c>
      <c r="M521" s="5">
        <v>0.58010730677271405</v>
      </c>
      <c r="N521" s="5">
        <v>212274.798222668</v>
      </c>
      <c r="O521" s="6">
        <v>210344.255745929</v>
      </c>
      <c r="P521" s="14">
        <v>1.2979671556324499</v>
      </c>
      <c r="Q521" s="5">
        <v>3.88249502050751E-2</v>
      </c>
      <c r="R521" s="6">
        <v>4.0473099271787702E-2</v>
      </c>
      <c r="S521" s="5">
        <v>5.7589727618963504</v>
      </c>
      <c r="T521" s="5" t="s">
        <v>224</v>
      </c>
      <c r="U521" s="6" t="s">
        <v>224</v>
      </c>
      <c r="V521" s="14" t="s">
        <v>224</v>
      </c>
      <c r="W521" s="5">
        <v>0.197222629768288</v>
      </c>
      <c r="X521" s="6">
        <v>0.193408966934531</v>
      </c>
      <c r="Y521" s="14">
        <v>2.7885644534999301</v>
      </c>
      <c r="Z521" s="5">
        <v>3.1254396201230598E-2</v>
      </c>
      <c r="AA521" s="6">
        <v>2.8841749567973401E-2</v>
      </c>
      <c r="AB521" s="5">
        <v>11.830064545581299</v>
      </c>
      <c r="AC521" s="5">
        <v>0.21933490379800999</v>
      </c>
      <c r="AD521" s="6">
        <v>0.23054514169878701</v>
      </c>
      <c r="AE521" s="14">
        <v>6.8766014151887997</v>
      </c>
      <c r="AF521" s="5">
        <v>5.85725465727017</v>
      </c>
      <c r="AG521" s="6">
        <v>5.8238657712619197</v>
      </c>
      <c r="AH521" s="5">
        <v>0.81078474813767898</v>
      </c>
      <c r="AI521" s="5">
        <v>0.28243324716592</v>
      </c>
      <c r="AJ521" s="6">
        <v>0.27450935183257802</v>
      </c>
      <c r="AK521" s="14">
        <v>4.0822216702005196</v>
      </c>
      <c r="AL521" s="5">
        <v>9.0313591889961298E-2</v>
      </c>
      <c r="AM521" s="6">
        <v>9.5970374165775599E-2</v>
      </c>
      <c r="AN521" s="5">
        <v>8.33579975423409</v>
      </c>
      <c r="AO521" s="5">
        <v>3.4125256270442601</v>
      </c>
      <c r="AP521" s="6">
        <v>3.4173155589215498</v>
      </c>
      <c r="AQ521" s="5">
        <v>0.198225376232184</v>
      </c>
      <c r="AR521" s="5">
        <v>5.1401649616307497</v>
      </c>
      <c r="AS521" s="6">
        <v>4.9828641540170402</v>
      </c>
      <c r="AT521" s="5">
        <v>4.4644390981482998</v>
      </c>
      <c r="AU521" s="5">
        <v>4.1333900371071497</v>
      </c>
      <c r="AV521" s="17">
        <v>7.7932368817963598</v>
      </c>
      <c r="AW521" s="18">
        <v>66.414060325275599</v>
      </c>
      <c r="AX521" s="5">
        <v>472.69902135369801</v>
      </c>
      <c r="AY521" s="6">
        <v>470.78775194446598</v>
      </c>
      <c r="AZ521" s="14">
        <v>0.57413199657819103</v>
      </c>
      <c r="BA521" s="5">
        <v>1.92118057621558</v>
      </c>
      <c r="BB521" s="6">
        <v>1.9436303157041701</v>
      </c>
      <c r="BC521" s="5">
        <v>1.6334755534524099</v>
      </c>
    </row>
    <row r="522" spans="1:55" x14ac:dyDescent="0.25">
      <c r="A522" s="3" t="s">
        <v>275</v>
      </c>
      <c r="B522" s="3" t="s">
        <v>60</v>
      </c>
      <c r="C522" s="4" t="s">
        <v>304</v>
      </c>
      <c r="D522" s="4" t="str">
        <f t="shared" si="28"/>
        <v>A12-26</v>
      </c>
      <c r="E522" s="4" t="str">
        <f>VLOOKUP(D522,'Subject characteristics'!$A$1:$D$53,2,FALSE)</f>
        <v>M</v>
      </c>
      <c r="F522" s="4">
        <f>VLOOKUP(D522,'Subject characteristics'!$A$1:$D$53,3,FALSE)</f>
        <v>24</v>
      </c>
      <c r="G522" s="4">
        <f>VLOOKUP(D522,'Subject characteristics'!$A$1:$D$53,4,FALSE)</f>
        <v>1</v>
      </c>
      <c r="H522" s="4">
        <v>1</v>
      </c>
      <c r="I522" s="4" t="str">
        <f t="shared" si="27"/>
        <v>f</v>
      </c>
      <c r="J522" s="4" t="str">
        <f t="shared" si="29"/>
        <v>control</v>
      </c>
      <c r="K522" s="5">
        <v>78.145479871679001</v>
      </c>
      <c r="L522" s="6">
        <v>77.328097399272295</v>
      </c>
      <c r="M522" s="5">
        <v>1.4948685109308399</v>
      </c>
      <c r="N522" s="5">
        <v>95365.757249795497</v>
      </c>
      <c r="O522" s="6">
        <v>95935.693564627902</v>
      </c>
      <c r="P522" s="14">
        <v>0.84015827287679101</v>
      </c>
      <c r="Q522" s="5">
        <v>7.0252776986492502E-2</v>
      </c>
      <c r="R522" s="6" t="s">
        <v>224</v>
      </c>
      <c r="S522" s="5" t="s">
        <v>224</v>
      </c>
      <c r="T522" s="5" t="s">
        <v>224</v>
      </c>
      <c r="U522" s="6" t="s">
        <v>224</v>
      </c>
      <c r="V522" s="14" t="s">
        <v>224</v>
      </c>
      <c r="W522" s="5">
        <v>0.207618413900889</v>
      </c>
      <c r="X522" s="6">
        <v>0.206348083190496</v>
      </c>
      <c r="Y522" s="14">
        <v>0.87062544587775004</v>
      </c>
      <c r="Z522" s="5">
        <v>3.1075391516737799E-2</v>
      </c>
      <c r="AA522" s="6">
        <v>3.1343930203805798E-2</v>
      </c>
      <c r="AB522" s="5">
        <v>1.21162550708852</v>
      </c>
      <c r="AC522" s="5">
        <v>0.230570432444024</v>
      </c>
      <c r="AD522" s="6">
        <v>0.21860052235663199</v>
      </c>
      <c r="AE522" s="14">
        <v>7.7438100346164598</v>
      </c>
      <c r="AF522" s="5">
        <v>4.9894176484549</v>
      </c>
      <c r="AG522" s="6">
        <v>5.0837925113709597</v>
      </c>
      <c r="AH522" s="5">
        <v>2.6253276620647301</v>
      </c>
      <c r="AI522" s="5">
        <v>0.28243324716592</v>
      </c>
      <c r="AJ522" s="6">
        <v>0.27929971426241001</v>
      </c>
      <c r="AK522" s="14">
        <v>1.58664134046412</v>
      </c>
      <c r="AL522" s="5">
        <v>9.1020052429751197E-2</v>
      </c>
      <c r="AM522" s="6">
        <v>0.100572897776761</v>
      </c>
      <c r="AN522" s="5">
        <v>13.432807195216601</v>
      </c>
      <c r="AO522" s="5">
        <v>0.67772862604131801</v>
      </c>
      <c r="AP522" s="6">
        <v>0.68283737491479901</v>
      </c>
      <c r="AQ522" s="5">
        <v>1.05806480562606</v>
      </c>
      <c r="AR522" s="5">
        <v>4.45455858745225</v>
      </c>
      <c r="AS522" s="6">
        <v>4.4843755148482201</v>
      </c>
      <c r="AT522" s="5">
        <v>0.94032051892302404</v>
      </c>
      <c r="AU522" s="5">
        <v>6.3436904470052404</v>
      </c>
      <c r="AV522" s="17">
        <v>6.3436904470052404</v>
      </c>
      <c r="AW522" s="18">
        <v>0</v>
      </c>
      <c r="AX522" s="5">
        <v>478.08628005529698</v>
      </c>
      <c r="AY522" s="6">
        <v>485.13182194764801</v>
      </c>
      <c r="AZ522" s="14">
        <v>2.0538543232288702</v>
      </c>
      <c r="BA522" s="5">
        <v>1.50905228804626</v>
      </c>
      <c r="BB522" s="6">
        <v>1.55581676391839</v>
      </c>
      <c r="BC522" s="5">
        <v>4.25081909061538</v>
      </c>
    </row>
    <row r="523" spans="1:55" x14ac:dyDescent="0.25">
      <c r="A523" s="3" t="s">
        <v>275</v>
      </c>
      <c r="B523" s="3" t="s">
        <v>60</v>
      </c>
      <c r="C523" s="4" t="s">
        <v>304</v>
      </c>
      <c r="D523" s="4" t="str">
        <f t="shared" si="28"/>
        <v>A12-26</v>
      </c>
      <c r="E523" s="4" t="str">
        <f>VLOOKUP(D523,'Subject characteristics'!$A$1:$D$53,2,FALSE)</f>
        <v>M</v>
      </c>
      <c r="F523" s="4">
        <f>VLOOKUP(D523,'Subject characteristics'!$A$1:$D$53,3,FALSE)</f>
        <v>24</v>
      </c>
      <c r="G523" s="4">
        <f>VLOOKUP(D523,'Subject characteristics'!$A$1:$D$53,4,FALSE)</f>
        <v>1</v>
      </c>
      <c r="H523" s="4">
        <v>2</v>
      </c>
      <c r="I523" s="4" t="str">
        <f t="shared" si="27"/>
        <v>f</v>
      </c>
      <c r="J523" s="4" t="str">
        <f t="shared" si="29"/>
        <v>control</v>
      </c>
      <c r="K523" s="5">
        <v>76.510714926865603</v>
      </c>
      <c r="L523" s="6">
        <v>77.328097399272295</v>
      </c>
      <c r="M523" s="5">
        <v>1.4948685109308399</v>
      </c>
      <c r="N523" s="5">
        <v>96505.629879460306</v>
      </c>
      <c r="O523" s="6">
        <v>95935.693564627902</v>
      </c>
      <c r="P523" s="14">
        <v>0.84015827287679101</v>
      </c>
      <c r="Q523" s="5" t="s">
        <v>224</v>
      </c>
      <c r="R523" s="6" t="s">
        <v>224</v>
      </c>
      <c r="S523" s="5" t="s">
        <v>224</v>
      </c>
      <c r="T523" s="5" t="s">
        <v>224</v>
      </c>
      <c r="U523" s="6" t="s">
        <v>224</v>
      </c>
      <c r="V523" s="14" t="s">
        <v>224</v>
      </c>
      <c r="W523" s="5">
        <v>0.20507775248010199</v>
      </c>
      <c r="X523" s="6">
        <v>0.206348083190496</v>
      </c>
      <c r="Y523" s="14">
        <v>0.87062544587775004</v>
      </c>
      <c r="Z523" s="5">
        <v>3.1612468890873699E-2</v>
      </c>
      <c r="AA523" s="6">
        <v>3.1343930203805798E-2</v>
      </c>
      <c r="AB523" s="5">
        <v>1.21162550708852</v>
      </c>
      <c r="AC523" s="5">
        <v>0.20663061226923901</v>
      </c>
      <c r="AD523" s="6">
        <v>0.21860052235663199</v>
      </c>
      <c r="AE523" s="14">
        <v>7.7438100346164598</v>
      </c>
      <c r="AF523" s="5">
        <v>5.1781673742870202</v>
      </c>
      <c r="AG523" s="6">
        <v>5.0837925113709597</v>
      </c>
      <c r="AH523" s="5">
        <v>2.6253276620647301</v>
      </c>
      <c r="AI523" s="5">
        <v>0.27616618135890098</v>
      </c>
      <c r="AJ523" s="6">
        <v>0.27929971426241001</v>
      </c>
      <c r="AK523" s="14">
        <v>1.58664134046412</v>
      </c>
      <c r="AL523" s="5">
        <v>0.11012574312377101</v>
      </c>
      <c r="AM523" s="6">
        <v>0.100572897776761</v>
      </c>
      <c r="AN523" s="5">
        <v>13.432807195216601</v>
      </c>
      <c r="AO523" s="5">
        <v>0.68794612378827902</v>
      </c>
      <c r="AP523" s="6">
        <v>0.68283737491479901</v>
      </c>
      <c r="AQ523" s="5">
        <v>1.05806480562606</v>
      </c>
      <c r="AR523" s="5">
        <v>4.5141924422441999</v>
      </c>
      <c r="AS523" s="6">
        <v>4.4843755148482201</v>
      </c>
      <c r="AT523" s="5">
        <v>0.94032051892302404</v>
      </c>
      <c r="AU523" s="5">
        <v>6.3436904470052404</v>
      </c>
      <c r="AV523" s="17">
        <v>6.3436904470052404</v>
      </c>
      <c r="AW523" s="18">
        <v>0</v>
      </c>
      <c r="AX523" s="5">
        <v>492.17736384</v>
      </c>
      <c r="AY523" s="6">
        <v>485.13182194764801</v>
      </c>
      <c r="AZ523" s="14">
        <v>2.0538543232288702</v>
      </c>
      <c r="BA523" s="5">
        <v>1.6025812397905199</v>
      </c>
      <c r="BB523" s="6">
        <v>1.55581676391839</v>
      </c>
      <c r="BC523" s="5">
        <v>4.25081909061538</v>
      </c>
    </row>
    <row r="524" spans="1:55" x14ac:dyDescent="0.25">
      <c r="A524" s="3" t="s">
        <v>197</v>
      </c>
      <c r="B524" s="3" t="s">
        <v>8</v>
      </c>
      <c r="C524" s="4" t="s">
        <v>200</v>
      </c>
      <c r="D524" s="4" t="str">
        <f t="shared" si="28"/>
        <v>A12-2</v>
      </c>
      <c r="E524" s="4" t="str">
        <f>VLOOKUP(D524,'Subject characteristics'!$A$1:$D$53,2,FALSE)</f>
        <v>M</v>
      </c>
      <c r="F524" s="4">
        <f>VLOOKUP(D524,'Subject characteristics'!$A$1:$D$53,3,FALSE)</f>
        <v>47</v>
      </c>
      <c r="G524" s="4">
        <f>VLOOKUP(D524,'Subject characteristics'!$A$1:$D$53,4,FALSE)</f>
        <v>11</v>
      </c>
      <c r="H524" s="4">
        <v>1</v>
      </c>
      <c r="I524" s="4" t="str">
        <f t="shared" ref="I524:I555" si="30">RIGHT(C524,1)</f>
        <v>a</v>
      </c>
      <c r="J524" s="4" t="str">
        <f t="shared" si="29"/>
        <v>control</v>
      </c>
      <c r="K524" s="5">
        <v>119.30850545193501</v>
      </c>
      <c r="L524" s="6">
        <v>121.35416952378</v>
      </c>
      <c r="M524" s="5">
        <v>2.38393611510425</v>
      </c>
      <c r="N524" s="5">
        <v>456486.56258504599</v>
      </c>
      <c r="O524" s="6">
        <v>458888.00931657501</v>
      </c>
      <c r="P524" s="14">
        <v>0.74008439272637305</v>
      </c>
      <c r="Q524" s="5">
        <v>4.0356127746718401E-2</v>
      </c>
      <c r="R524" s="6">
        <v>4.2099760504342498E-2</v>
      </c>
      <c r="S524" s="5">
        <v>5.8572045638492902</v>
      </c>
      <c r="T524" s="5" t="s">
        <v>224</v>
      </c>
      <c r="U524" s="6" t="s">
        <v>224</v>
      </c>
      <c r="V524" s="14" t="s">
        <v>224</v>
      </c>
      <c r="W524" s="5">
        <v>0.17692418007944399</v>
      </c>
      <c r="X524" s="6">
        <v>0.17728631925602101</v>
      </c>
      <c r="Y524" s="14">
        <v>0.28887854242280597</v>
      </c>
      <c r="Z524" s="5">
        <v>4.5248059574736599E-2</v>
      </c>
      <c r="AA524" s="6">
        <v>4.4891998849260401E-2</v>
      </c>
      <c r="AB524" s="5">
        <v>1.12168297225431</v>
      </c>
      <c r="AC524" s="5">
        <v>0.28277860593498499</v>
      </c>
      <c r="AD524" s="6">
        <v>0.28915636999595601</v>
      </c>
      <c r="AE524" s="14">
        <v>3.1192535833701101</v>
      </c>
      <c r="AF524" s="5">
        <v>5.6492705218633299</v>
      </c>
      <c r="AG524" s="6">
        <v>5.6875538403425399</v>
      </c>
      <c r="AH524" s="5">
        <v>0.95191693521931497</v>
      </c>
      <c r="AI524" s="5">
        <v>0.572271954554466</v>
      </c>
      <c r="AJ524" s="6">
        <v>0.56876316687549999</v>
      </c>
      <c r="AK524" s="14">
        <v>0.87245015360968803</v>
      </c>
      <c r="AL524" s="5">
        <v>0.163434777176208</v>
      </c>
      <c r="AM524" s="6">
        <v>0.180643942606031</v>
      </c>
      <c r="AN524" s="5">
        <v>13.4725996326685</v>
      </c>
      <c r="AO524" s="5">
        <v>0.25149784058831298</v>
      </c>
      <c r="AP524" s="6">
        <v>0.25536276072408998</v>
      </c>
      <c r="AQ524" s="5">
        <v>2.1404148584571101</v>
      </c>
      <c r="AR524" s="5">
        <v>8.0033369033667991</v>
      </c>
      <c r="AS524" s="6">
        <v>8.4692473238602997</v>
      </c>
      <c r="AT524" s="5">
        <v>7.7798747671067501</v>
      </c>
      <c r="AU524" s="5">
        <v>3.7970961293602601</v>
      </c>
      <c r="AV524" s="17">
        <v>6.95862280903407</v>
      </c>
      <c r="AW524" s="18">
        <v>64.252281391002796</v>
      </c>
      <c r="AX524" s="5">
        <v>509.52425805996302</v>
      </c>
      <c r="AY524" s="6">
        <v>503.77740726732497</v>
      </c>
      <c r="AZ524" s="14">
        <v>1.6132669338962</v>
      </c>
      <c r="BA524" s="5">
        <v>2.1131237654765198</v>
      </c>
      <c r="BB524" s="6">
        <v>2.1802662433203399</v>
      </c>
      <c r="BC524" s="5">
        <v>4.3551471325565503</v>
      </c>
    </row>
    <row r="525" spans="1:55" x14ac:dyDescent="0.25">
      <c r="A525" s="3" t="s">
        <v>197</v>
      </c>
      <c r="B525" s="3" t="s">
        <v>8</v>
      </c>
      <c r="C525" s="4" t="s">
        <v>200</v>
      </c>
      <c r="D525" s="4" t="str">
        <f t="shared" si="28"/>
        <v>A12-2</v>
      </c>
      <c r="E525" s="4" t="str">
        <f>VLOOKUP(D525,'Subject characteristics'!$A$1:$D$53,2,FALSE)</f>
        <v>M</v>
      </c>
      <c r="F525" s="4">
        <f>VLOOKUP(D525,'Subject characteristics'!$A$1:$D$53,3,FALSE)</f>
        <v>47</v>
      </c>
      <c r="G525" s="4">
        <f>VLOOKUP(D525,'Subject characteristics'!$A$1:$D$53,4,FALSE)</f>
        <v>11</v>
      </c>
      <c r="H525" s="4">
        <v>2</v>
      </c>
      <c r="I525" s="4" t="str">
        <f t="shared" si="30"/>
        <v>a</v>
      </c>
      <c r="J525" s="4" t="str">
        <f t="shared" si="29"/>
        <v>control</v>
      </c>
      <c r="K525" s="5">
        <v>123.399833595625</v>
      </c>
      <c r="L525" s="6">
        <v>121.35416952378</v>
      </c>
      <c r="M525" s="5">
        <v>2.38393611510425</v>
      </c>
      <c r="N525" s="5">
        <v>461289.45604810398</v>
      </c>
      <c r="O525" s="6">
        <v>458888.00931657501</v>
      </c>
      <c r="P525" s="14">
        <v>0.74008439272637305</v>
      </c>
      <c r="Q525" s="5">
        <v>4.3843393261966603E-2</v>
      </c>
      <c r="R525" s="6">
        <v>4.2099760504342498E-2</v>
      </c>
      <c r="S525" s="5">
        <v>5.8572045638492902</v>
      </c>
      <c r="T525" s="5" t="s">
        <v>224</v>
      </c>
      <c r="U525" s="6" t="s">
        <v>224</v>
      </c>
      <c r="V525" s="14" t="s">
        <v>224</v>
      </c>
      <c r="W525" s="5">
        <v>0.17764845843259799</v>
      </c>
      <c r="X525" s="6">
        <v>0.17728631925602101</v>
      </c>
      <c r="Y525" s="14">
        <v>0.28887854242280597</v>
      </c>
      <c r="Z525" s="5">
        <v>4.4535938123784299E-2</v>
      </c>
      <c r="AA525" s="6">
        <v>4.4891998849260401E-2</v>
      </c>
      <c r="AB525" s="5">
        <v>1.12168297225431</v>
      </c>
      <c r="AC525" s="5">
        <v>0.29553413405692802</v>
      </c>
      <c r="AD525" s="6">
        <v>0.28915636999595601</v>
      </c>
      <c r="AE525" s="14">
        <v>3.1192535833701101</v>
      </c>
      <c r="AF525" s="5">
        <v>5.72583715882174</v>
      </c>
      <c r="AG525" s="6">
        <v>5.6875538403425399</v>
      </c>
      <c r="AH525" s="5">
        <v>0.95191693521931497</v>
      </c>
      <c r="AI525" s="5">
        <v>0.56525437919653498</v>
      </c>
      <c r="AJ525" s="6">
        <v>0.56876316687549999</v>
      </c>
      <c r="AK525" s="14">
        <v>0.87245015360968803</v>
      </c>
      <c r="AL525" s="5">
        <v>0.19785310803585399</v>
      </c>
      <c r="AM525" s="6">
        <v>0.180643942606031</v>
      </c>
      <c r="AN525" s="5">
        <v>13.4725996326685</v>
      </c>
      <c r="AO525" s="5">
        <v>0.25922768085986703</v>
      </c>
      <c r="AP525" s="6">
        <v>0.25536276072408998</v>
      </c>
      <c r="AQ525" s="5">
        <v>2.1404148584571101</v>
      </c>
      <c r="AR525" s="5">
        <v>8.9351577443538108</v>
      </c>
      <c r="AS525" s="6">
        <v>8.4692473238602997</v>
      </c>
      <c r="AT525" s="5">
        <v>7.7798747671067501</v>
      </c>
      <c r="AU525" s="5">
        <v>10.120149488707799</v>
      </c>
      <c r="AV525" s="17">
        <v>6.95862280903407</v>
      </c>
      <c r="AW525" s="18">
        <v>64.252281391002796</v>
      </c>
      <c r="AX525" s="5">
        <v>498.03055647468699</v>
      </c>
      <c r="AY525" s="6">
        <v>503.77740726732497</v>
      </c>
      <c r="AZ525" s="14">
        <v>1.6132669338962</v>
      </c>
      <c r="BA525" s="5">
        <v>2.24740872116416</v>
      </c>
      <c r="BB525" s="6">
        <v>2.1802662433203399</v>
      </c>
      <c r="BC525" s="5">
        <v>4.3551471325565503</v>
      </c>
    </row>
    <row r="526" spans="1:55" x14ac:dyDescent="0.25">
      <c r="A526" s="3" t="s">
        <v>197</v>
      </c>
      <c r="B526" s="3" t="s">
        <v>18</v>
      </c>
      <c r="C526" s="4" t="s">
        <v>205</v>
      </c>
      <c r="D526" s="4" t="str">
        <f t="shared" si="28"/>
        <v>A12-2</v>
      </c>
      <c r="E526" s="4" t="str">
        <f>VLOOKUP(D526,'Subject characteristics'!$A$1:$D$53,2,FALSE)</f>
        <v>M</v>
      </c>
      <c r="F526" s="4">
        <f>VLOOKUP(D526,'Subject characteristics'!$A$1:$D$53,3,FALSE)</f>
        <v>47</v>
      </c>
      <c r="G526" s="4">
        <f>VLOOKUP(D526,'Subject characteristics'!$A$1:$D$53,4,FALSE)</f>
        <v>11</v>
      </c>
      <c r="H526" s="4">
        <v>1</v>
      </c>
      <c r="I526" s="4" t="str">
        <f t="shared" si="30"/>
        <v>b</v>
      </c>
      <c r="J526" s="4" t="str">
        <f t="shared" si="29"/>
        <v>control</v>
      </c>
      <c r="K526" s="5">
        <v>85.492471414756395</v>
      </c>
      <c r="L526" s="6">
        <v>84.830974235675001</v>
      </c>
      <c r="M526" s="5">
        <v>1.1027791329256</v>
      </c>
      <c r="N526" s="5">
        <v>214725.16449052701</v>
      </c>
      <c r="O526" s="6">
        <v>214867.43213848001</v>
      </c>
      <c r="P526" s="14">
        <v>9.3637660775674897E-2</v>
      </c>
      <c r="Q526" s="5">
        <v>8.3908347085732998E-2</v>
      </c>
      <c r="R526" s="6">
        <v>7.1718411938839502E-2</v>
      </c>
      <c r="S526" s="5">
        <v>24.037302476645099</v>
      </c>
      <c r="T526" s="5" t="s">
        <v>224</v>
      </c>
      <c r="U526" s="6" t="s">
        <v>224</v>
      </c>
      <c r="V526" s="14" t="s">
        <v>224</v>
      </c>
      <c r="W526" s="5">
        <v>0.13600540449411999</v>
      </c>
      <c r="X526" s="6">
        <v>0.13879719073451099</v>
      </c>
      <c r="Y526" s="14">
        <v>2.8445690748593599</v>
      </c>
      <c r="Z526" s="5">
        <v>3.7185393236202798E-2</v>
      </c>
      <c r="AA526" s="6">
        <v>4.0860665679993503E-2</v>
      </c>
      <c r="AB526" s="5">
        <v>12.720351097877201</v>
      </c>
      <c r="AC526" s="5">
        <v>0.21847261529085901</v>
      </c>
      <c r="AD526" s="6">
        <v>0.20546719702382599</v>
      </c>
      <c r="AE526" s="14">
        <v>8.9515208091537701</v>
      </c>
      <c r="AF526" s="5">
        <v>5.5419591421030603</v>
      </c>
      <c r="AG526" s="6">
        <v>5.5817142899612104</v>
      </c>
      <c r="AH526" s="5">
        <v>1.00725809947413</v>
      </c>
      <c r="AI526" s="5">
        <v>0.25284315899675602</v>
      </c>
      <c r="AJ526" s="6">
        <v>0.24975831437544299</v>
      </c>
      <c r="AK526" s="14">
        <v>1.74674028858062</v>
      </c>
      <c r="AL526" s="5">
        <v>0.16772845053477201</v>
      </c>
      <c r="AM526" s="6">
        <v>0.14461839675173299</v>
      </c>
      <c r="AN526" s="5">
        <v>22.599165957600299</v>
      </c>
      <c r="AO526" s="5">
        <v>0.22048342572488799</v>
      </c>
      <c r="AP526" s="6">
        <v>0.18788602830269899</v>
      </c>
      <c r="AQ526" s="5">
        <v>24.535981706023399</v>
      </c>
      <c r="AR526" s="5">
        <v>4.5465480966857799</v>
      </c>
      <c r="AS526" s="6">
        <v>4.5304222578103399</v>
      </c>
      <c r="AT526" s="5">
        <v>0.50338310083498805</v>
      </c>
      <c r="AU526" s="5">
        <v>13.1356148188852</v>
      </c>
      <c r="AV526" s="17">
        <v>10.917399859950001</v>
      </c>
      <c r="AW526" s="18">
        <v>28.734219863952902</v>
      </c>
      <c r="AX526" s="5">
        <v>508.090099233449</v>
      </c>
      <c r="AY526" s="6">
        <v>489.00293626816602</v>
      </c>
      <c r="AZ526" s="14">
        <v>5.5200741612570701</v>
      </c>
      <c r="BA526" s="5">
        <v>2.20999710023397</v>
      </c>
      <c r="BB526" s="6">
        <v>2.2131919056631699</v>
      </c>
      <c r="BC526" s="5">
        <v>0.20414574784799799</v>
      </c>
    </row>
    <row r="527" spans="1:55" x14ac:dyDescent="0.25">
      <c r="A527" s="3" t="s">
        <v>197</v>
      </c>
      <c r="B527" s="3" t="s">
        <v>18</v>
      </c>
      <c r="C527" s="4" t="s">
        <v>205</v>
      </c>
      <c r="D527" s="4" t="str">
        <f t="shared" si="28"/>
        <v>A12-2</v>
      </c>
      <c r="E527" s="4" t="str">
        <f>VLOOKUP(D527,'Subject characteristics'!$A$1:$D$53,2,FALSE)</f>
        <v>M</v>
      </c>
      <c r="F527" s="4">
        <f>VLOOKUP(D527,'Subject characteristics'!$A$1:$D$53,3,FALSE)</f>
        <v>47</v>
      </c>
      <c r="G527" s="4">
        <f>VLOOKUP(D527,'Subject characteristics'!$A$1:$D$53,4,FALSE)</f>
        <v>11</v>
      </c>
      <c r="H527" s="4">
        <v>2</v>
      </c>
      <c r="I527" s="4" t="str">
        <f t="shared" si="30"/>
        <v>b</v>
      </c>
      <c r="J527" s="4" t="str">
        <f t="shared" si="29"/>
        <v>control</v>
      </c>
      <c r="K527" s="5">
        <v>84.169477056593493</v>
      </c>
      <c r="L527" s="6">
        <v>84.830974235675001</v>
      </c>
      <c r="M527" s="5">
        <v>1.1027791329256</v>
      </c>
      <c r="N527" s="5">
        <v>215009.69978643401</v>
      </c>
      <c r="O527" s="6">
        <v>214867.43213848001</v>
      </c>
      <c r="P527" s="14">
        <v>9.3637660775674897E-2</v>
      </c>
      <c r="Q527" s="5">
        <v>5.9528476791945999E-2</v>
      </c>
      <c r="R527" s="6">
        <v>7.1718411938839502E-2</v>
      </c>
      <c r="S527" s="5">
        <v>24.037302476645099</v>
      </c>
      <c r="T527" s="5" t="s">
        <v>224</v>
      </c>
      <c r="U527" s="6" t="s">
        <v>224</v>
      </c>
      <c r="V527" s="14" t="s">
        <v>224</v>
      </c>
      <c r="W527" s="5">
        <v>0.141588976974901</v>
      </c>
      <c r="X527" s="6">
        <v>0.13879719073451099</v>
      </c>
      <c r="Y527" s="14">
        <v>2.8445690748593599</v>
      </c>
      <c r="Z527" s="5">
        <v>4.4535938123784299E-2</v>
      </c>
      <c r="AA527" s="6">
        <v>4.0860665679993503E-2</v>
      </c>
      <c r="AB527" s="5">
        <v>12.720351097877201</v>
      </c>
      <c r="AC527" s="5">
        <v>0.19246177875679299</v>
      </c>
      <c r="AD527" s="6">
        <v>0.20546719702382599</v>
      </c>
      <c r="AE527" s="14">
        <v>8.9515208091537701</v>
      </c>
      <c r="AF527" s="5">
        <v>5.6214694378193597</v>
      </c>
      <c r="AG527" s="6">
        <v>5.5817142899612104</v>
      </c>
      <c r="AH527" s="5">
        <v>1.00725809947413</v>
      </c>
      <c r="AI527" s="5">
        <v>0.24667346975412899</v>
      </c>
      <c r="AJ527" s="6">
        <v>0.24975831437544299</v>
      </c>
      <c r="AK527" s="14">
        <v>1.74674028858062</v>
      </c>
      <c r="AL527" s="5">
        <v>0.12150834296869401</v>
      </c>
      <c r="AM527" s="6">
        <v>0.14461839675173299</v>
      </c>
      <c r="AN527" s="5">
        <v>22.599165957600299</v>
      </c>
      <c r="AO527" s="5">
        <v>0.15528863088051101</v>
      </c>
      <c r="AP527" s="6">
        <v>0.18788602830269899</v>
      </c>
      <c r="AQ527" s="5">
        <v>24.535981706023399</v>
      </c>
      <c r="AR527" s="5">
        <v>4.5142964189349</v>
      </c>
      <c r="AS527" s="6">
        <v>4.5304222578103399</v>
      </c>
      <c r="AT527" s="5">
        <v>0.50338310083498805</v>
      </c>
      <c r="AU527" s="5">
        <v>8.6991849010149291</v>
      </c>
      <c r="AV527" s="17">
        <v>10.917399859950001</v>
      </c>
      <c r="AW527" s="18">
        <v>28.734219863952902</v>
      </c>
      <c r="AX527" s="5">
        <v>469.91577330288402</v>
      </c>
      <c r="AY527" s="6">
        <v>489.00293626816602</v>
      </c>
      <c r="AZ527" s="14">
        <v>5.5200741612570701</v>
      </c>
      <c r="BA527" s="5">
        <v>2.2163867110923801</v>
      </c>
      <c r="BB527" s="6">
        <v>2.2131919056631699</v>
      </c>
      <c r="BC527" s="5">
        <v>0.20414574784799799</v>
      </c>
    </row>
    <row r="528" spans="1:55" x14ac:dyDescent="0.25">
      <c r="A528" s="3" t="s">
        <v>197</v>
      </c>
      <c r="B528" s="3" t="s">
        <v>28</v>
      </c>
      <c r="C528" s="4" t="s">
        <v>210</v>
      </c>
      <c r="D528" s="4" t="str">
        <f t="shared" si="28"/>
        <v>A12-2</v>
      </c>
      <c r="E528" s="4" t="str">
        <f>VLOOKUP(D528,'Subject characteristics'!$A$1:$D$53,2,FALSE)</f>
        <v>M</v>
      </c>
      <c r="F528" s="4">
        <f>VLOOKUP(D528,'Subject characteristics'!$A$1:$D$53,3,FALSE)</f>
        <v>47</v>
      </c>
      <c r="G528" s="4">
        <f>VLOOKUP(D528,'Subject characteristics'!$A$1:$D$53,4,FALSE)</f>
        <v>11</v>
      </c>
      <c r="H528" s="4">
        <v>1</v>
      </c>
      <c r="I528" s="4" t="str">
        <f t="shared" si="30"/>
        <v>c</v>
      </c>
      <c r="J528" s="4" t="str">
        <f t="shared" si="29"/>
        <v>control</v>
      </c>
      <c r="K528" s="5">
        <v>46.939831123540003</v>
      </c>
      <c r="L528" s="6">
        <v>48.423590882362497</v>
      </c>
      <c r="M528" s="5">
        <v>4.3333283137301004</v>
      </c>
      <c r="N528" s="5">
        <v>221437.60986446499</v>
      </c>
      <c r="O528" s="6">
        <v>221721.912836212</v>
      </c>
      <c r="P528" s="14">
        <v>0.18133756529707001</v>
      </c>
      <c r="Q528" s="5">
        <v>8.3908347085732998E-2</v>
      </c>
      <c r="R528" s="6">
        <v>7.6943904853435705E-2</v>
      </c>
      <c r="S528" s="5">
        <v>12.800505352619799</v>
      </c>
      <c r="T528" s="5" t="s">
        <v>224</v>
      </c>
      <c r="U528" s="6" t="s">
        <v>224</v>
      </c>
      <c r="V528" s="14" t="s">
        <v>224</v>
      </c>
      <c r="W528" s="5">
        <v>9.7494395201909806E-2</v>
      </c>
      <c r="X528" s="6">
        <v>9.5290829298883398E-2</v>
      </c>
      <c r="Y528" s="14">
        <v>3.2703176250764998</v>
      </c>
      <c r="Z528" s="5">
        <v>4.5485462036285902E-2</v>
      </c>
      <c r="AA528" s="6">
        <v>4.4654704588832098E-2</v>
      </c>
      <c r="AB528" s="5">
        <v>2.6310071022737498</v>
      </c>
      <c r="AC528" s="5">
        <v>0.29553413405692802</v>
      </c>
      <c r="AD528" s="6">
        <v>0.29234724581416099</v>
      </c>
      <c r="AE528" s="14">
        <v>1.54163948496846</v>
      </c>
      <c r="AF528" s="5">
        <v>6.84574217257736</v>
      </c>
      <c r="AG528" s="6">
        <v>6.7079903035784803</v>
      </c>
      <c r="AH528" s="5">
        <v>2.9041568720891999</v>
      </c>
      <c r="AI528" s="5">
        <v>0.37223654895649899</v>
      </c>
      <c r="AJ528" s="6">
        <v>0.35946570997215499</v>
      </c>
      <c r="AK528" s="14">
        <v>5.02431614296151</v>
      </c>
      <c r="AL528" s="5">
        <v>0.16858749655786701</v>
      </c>
      <c r="AM528" s="6">
        <v>0.18063412016258401</v>
      </c>
      <c r="AN528" s="5">
        <v>9.4314952608396307</v>
      </c>
      <c r="AO528" s="5">
        <v>0.57555089869507803</v>
      </c>
      <c r="AP528" s="6">
        <v>0.556798489896427</v>
      </c>
      <c r="AQ528" s="5">
        <v>4.76292794097734</v>
      </c>
      <c r="AR528" s="5">
        <v>3.9974751993439801</v>
      </c>
      <c r="AS528" s="6">
        <v>3.9111617860208998</v>
      </c>
      <c r="AT528" s="5">
        <v>3.1209550106696198</v>
      </c>
      <c r="AU528" s="5" t="s">
        <v>224</v>
      </c>
      <c r="AV528" s="17" t="s">
        <v>224</v>
      </c>
      <c r="AW528" s="18" t="s">
        <v>224</v>
      </c>
      <c r="AX528" s="5">
        <v>558.075566448686</v>
      </c>
      <c r="AY528" s="6">
        <v>563.70829492319297</v>
      </c>
      <c r="AZ528" s="14">
        <v>1.4131211255100899</v>
      </c>
      <c r="BA528" s="5">
        <v>2.0215268582351702</v>
      </c>
      <c r="BB528" s="6">
        <v>2.0073081443476002</v>
      </c>
      <c r="BC528" s="5">
        <v>1.0017544180212901</v>
      </c>
    </row>
    <row r="529" spans="1:55" x14ac:dyDescent="0.25">
      <c r="A529" s="3" t="s">
        <v>197</v>
      </c>
      <c r="B529" s="3" t="s">
        <v>28</v>
      </c>
      <c r="C529" s="4" t="s">
        <v>210</v>
      </c>
      <c r="D529" s="4" t="str">
        <f t="shared" si="28"/>
        <v>A12-2</v>
      </c>
      <c r="E529" s="4" t="str">
        <f>VLOOKUP(D529,'Subject characteristics'!$A$1:$D$53,2,FALSE)</f>
        <v>M</v>
      </c>
      <c r="F529" s="4">
        <f>VLOOKUP(D529,'Subject characteristics'!$A$1:$D$53,3,FALSE)</f>
        <v>47</v>
      </c>
      <c r="G529" s="4">
        <f>VLOOKUP(D529,'Subject characteristics'!$A$1:$D$53,4,FALSE)</f>
        <v>11</v>
      </c>
      <c r="H529" s="4">
        <v>2</v>
      </c>
      <c r="I529" s="4" t="str">
        <f t="shared" si="30"/>
        <v>c</v>
      </c>
      <c r="J529" s="4" t="str">
        <f t="shared" si="29"/>
        <v>control</v>
      </c>
      <c r="K529" s="5">
        <v>49.907350641185097</v>
      </c>
      <c r="L529" s="6">
        <v>48.423590882362497</v>
      </c>
      <c r="M529" s="5">
        <v>4.3333283137301004</v>
      </c>
      <c r="N529" s="5">
        <v>222006.215807959</v>
      </c>
      <c r="O529" s="6">
        <v>221721.912836212</v>
      </c>
      <c r="P529" s="14">
        <v>0.18133756529707001</v>
      </c>
      <c r="Q529" s="5">
        <v>6.9979462621138397E-2</v>
      </c>
      <c r="R529" s="6">
        <v>7.6943904853435705E-2</v>
      </c>
      <c r="S529" s="5">
        <v>12.800505352619799</v>
      </c>
      <c r="T529" s="5" t="s">
        <v>224</v>
      </c>
      <c r="U529" s="6" t="s">
        <v>224</v>
      </c>
      <c r="V529" s="14" t="s">
        <v>224</v>
      </c>
      <c r="W529" s="5">
        <v>9.3087263395856906E-2</v>
      </c>
      <c r="X529" s="6">
        <v>9.5290829298883398E-2</v>
      </c>
      <c r="Y529" s="14">
        <v>3.2703176250764998</v>
      </c>
      <c r="Z529" s="5">
        <v>4.3823947141378397E-2</v>
      </c>
      <c r="AA529" s="6">
        <v>4.4654704588832098E-2</v>
      </c>
      <c r="AB529" s="5">
        <v>2.6310071022737498</v>
      </c>
      <c r="AC529" s="5">
        <v>0.28916035757139302</v>
      </c>
      <c r="AD529" s="6">
        <v>0.29234724581416099</v>
      </c>
      <c r="AE529" s="14">
        <v>1.54163948496846</v>
      </c>
      <c r="AF529" s="5">
        <v>6.5702384345796103</v>
      </c>
      <c r="AG529" s="6">
        <v>6.7079903035784803</v>
      </c>
      <c r="AH529" s="5">
        <v>2.9041568720891999</v>
      </c>
      <c r="AI529" s="5">
        <v>0.34669487098781099</v>
      </c>
      <c r="AJ529" s="6">
        <v>0.35946570997215499</v>
      </c>
      <c r="AK529" s="14">
        <v>5.02431614296151</v>
      </c>
      <c r="AL529" s="5">
        <v>0.19268074376729999</v>
      </c>
      <c r="AM529" s="6">
        <v>0.18063412016258401</v>
      </c>
      <c r="AN529" s="5">
        <v>9.4314952608396307</v>
      </c>
      <c r="AO529" s="5">
        <v>0.53804608109777596</v>
      </c>
      <c r="AP529" s="6">
        <v>0.556798489896427</v>
      </c>
      <c r="AQ529" s="5">
        <v>4.76292794097734</v>
      </c>
      <c r="AR529" s="5">
        <v>3.82484837269782</v>
      </c>
      <c r="AS529" s="6">
        <v>3.9111617860208998</v>
      </c>
      <c r="AT529" s="5">
        <v>3.1209550106696198</v>
      </c>
      <c r="AU529" s="5">
        <v>11.400613383574299</v>
      </c>
      <c r="AV529" s="17" t="s">
        <v>224</v>
      </c>
      <c r="AW529" s="18" t="s">
        <v>224</v>
      </c>
      <c r="AX529" s="5">
        <v>569.34102339769902</v>
      </c>
      <c r="AY529" s="6">
        <v>563.70829492319297</v>
      </c>
      <c r="AZ529" s="14">
        <v>1.4131211255100899</v>
      </c>
      <c r="BA529" s="5">
        <v>1.99308943046003</v>
      </c>
      <c r="BB529" s="6">
        <v>2.0073081443476002</v>
      </c>
      <c r="BC529" s="5">
        <v>1.0017544180212901</v>
      </c>
    </row>
    <row r="530" spans="1:55" x14ac:dyDescent="0.25">
      <c r="A530" s="3" t="s">
        <v>197</v>
      </c>
      <c r="B530" s="3" t="s">
        <v>38</v>
      </c>
      <c r="C530" s="4" t="s">
        <v>215</v>
      </c>
      <c r="D530" s="4" t="str">
        <f t="shared" si="28"/>
        <v>A12-2</v>
      </c>
      <c r="E530" s="4" t="str">
        <f>VLOOKUP(D530,'Subject characteristics'!$A$1:$D$53,2,FALSE)</f>
        <v>M</v>
      </c>
      <c r="F530" s="4">
        <f>VLOOKUP(D530,'Subject characteristics'!$A$1:$D$53,3,FALSE)</f>
        <v>47</v>
      </c>
      <c r="G530" s="4">
        <f>VLOOKUP(D530,'Subject characteristics'!$A$1:$D$53,4,FALSE)</f>
        <v>11</v>
      </c>
      <c r="H530" s="4">
        <v>1</v>
      </c>
      <c r="I530" s="4" t="str">
        <f t="shared" si="30"/>
        <v>d</v>
      </c>
      <c r="J530" s="4" t="str">
        <f t="shared" si="29"/>
        <v>control</v>
      </c>
      <c r="K530" s="5">
        <v>63.473698828263302</v>
      </c>
      <c r="L530" s="6">
        <v>62.741537100568998</v>
      </c>
      <c r="M530" s="5">
        <v>1.6503150751567801</v>
      </c>
      <c r="N530" s="5">
        <v>319884.81132917502</v>
      </c>
      <c r="O530" s="6">
        <v>320588.93946070602</v>
      </c>
      <c r="P530" s="14">
        <v>0.310611949037784</v>
      </c>
      <c r="Q530" s="5">
        <v>8.0426685869717698E-2</v>
      </c>
      <c r="R530" s="6">
        <v>8.3908173706459796E-2</v>
      </c>
      <c r="S530" s="5">
        <v>5.8678041702849004</v>
      </c>
      <c r="T530" s="5" t="s">
        <v>224</v>
      </c>
      <c r="U530" s="6" t="s">
        <v>224</v>
      </c>
      <c r="V530" s="14" t="s">
        <v>224</v>
      </c>
      <c r="W530" s="5">
        <v>0.14352991285563901</v>
      </c>
      <c r="X530" s="6">
        <v>0.14086039961864</v>
      </c>
      <c r="Y530" s="14">
        <v>2.68014419589867</v>
      </c>
      <c r="Z530" s="5">
        <v>3.8369917884360699E-2</v>
      </c>
      <c r="AA530" s="6">
        <v>4.0147938088430299E-2</v>
      </c>
      <c r="AB530" s="5">
        <v>6.2630869890008398</v>
      </c>
      <c r="AC530" s="5">
        <v>0.22710292537014301</v>
      </c>
      <c r="AD530" s="6">
        <v>0.223327685766469</v>
      </c>
      <c r="AE530" s="14">
        <v>2.39065525190043</v>
      </c>
      <c r="AF530" s="5">
        <v>6.1981459146509197</v>
      </c>
      <c r="AG530" s="6">
        <v>6.3011686012590102</v>
      </c>
      <c r="AH530" s="5">
        <v>2.31220730396217</v>
      </c>
      <c r="AI530" s="5">
        <v>0.25777937880365798</v>
      </c>
      <c r="AJ530" s="6">
        <v>0.25613394929837502</v>
      </c>
      <c r="AK530" s="14">
        <v>0.90850460420191104</v>
      </c>
      <c r="AL530" s="5">
        <v>0.22549083855337601</v>
      </c>
      <c r="AM530" s="6">
        <v>0.239349652163965</v>
      </c>
      <c r="AN530" s="5">
        <v>8.1885734904135994</v>
      </c>
      <c r="AO530" s="5">
        <v>0.233425301570448</v>
      </c>
      <c r="AP530" s="6">
        <v>0.20091293132405899</v>
      </c>
      <c r="AQ530" s="5">
        <v>22.885254146821101</v>
      </c>
      <c r="AR530" s="5">
        <v>7.7346124471907496</v>
      </c>
      <c r="AS530" s="6">
        <v>7.7576033429915796</v>
      </c>
      <c r="AT530" s="5">
        <v>0.41912476334600701</v>
      </c>
      <c r="AU530" s="5">
        <v>7.9167269536478901</v>
      </c>
      <c r="AV530" s="17">
        <v>11.057969682595999</v>
      </c>
      <c r="AW530" s="18">
        <v>40.173632208235801</v>
      </c>
      <c r="AX530" s="5">
        <v>488.553728317219</v>
      </c>
      <c r="AY530" s="6">
        <v>488.76008636972199</v>
      </c>
      <c r="AZ530" s="14">
        <v>5.9709122060829303E-2</v>
      </c>
      <c r="BA530" s="5">
        <v>2.1789484548032498</v>
      </c>
      <c r="BB530" s="6">
        <v>2.1953856268260501</v>
      </c>
      <c r="BC530" s="5">
        <v>1.05884229711864</v>
      </c>
    </row>
    <row r="531" spans="1:55" x14ac:dyDescent="0.25">
      <c r="A531" s="3" t="s">
        <v>197</v>
      </c>
      <c r="B531" s="3" t="s">
        <v>38</v>
      </c>
      <c r="C531" s="4" t="s">
        <v>215</v>
      </c>
      <c r="D531" s="4" t="str">
        <f t="shared" si="28"/>
        <v>A12-2</v>
      </c>
      <c r="E531" s="4" t="str">
        <f>VLOOKUP(D531,'Subject characteristics'!$A$1:$D$53,2,FALSE)</f>
        <v>M</v>
      </c>
      <c r="F531" s="4">
        <f>VLOOKUP(D531,'Subject characteristics'!$A$1:$D$53,3,FALSE)</f>
        <v>47</v>
      </c>
      <c r="G531" s="4">
        <f>VLOOKUP(D531,'Subject characteristics'!$A$1:$D$53,4,FALSE)</f>
        <v>11</v>
      </c>
      <c r="H531" s="4">
        <v>2</v>
      </c>
      <c r="I531" s="4" t="str">
        <f t="shared" si="30"/>
        <v>d</v>
      </c>
      <c r="J531" s="4" t="str">
        <f t="shared" si="29"/>
        <v>control</v>
      </c>
      <c r="K531" s="5">
        <v>62.0093753728747</v>
      </c>
      <c r="L531" s="6">
        <v>62.741537100568998</v>
      </c>
      <c r="M531" s="5">
        <v>1.6503150751567801</v>
      </c>
      <c r="N531" s="5">
        <v>321293.06759223598</v>
      </c>
      <c r="O531" s="6">
        <v>320588.93946070602</v>
      </c>
      <c r="P531" s="14">
        <v>0.310611949037784</v>
      </c>
      <c r="Q531" s="5">
        <v>8.7389661543201796E-2</v>
      </c>
      <c r="R531" s="6">
        <v>8.3908173706459796E-2</v>
      </c>
      <c r="S531" s="5">
        <v>5.8678041702849004</v>
      </c>
      <c r="T531" s="5" t="s">
        <v>224</v>
      </c>
      <c r="U531" s="6" t="s">
        <v>224</v>
      </c>
      <c r="V531" s="14" t="s">
        <v>224</v>
      </c>
      <c r="W531" s="5">
        <v>0.13819088638164001</v>
      </c>
      <c r="X531" s="6">
        <v>0.14086039961864</v>
      </c>
      <c r="Y531" s="14">
        <v>2.68014419589867</v>
      </c>
      <c r="Z531" s="5">
        <v>4.1925958292499899E-2</v>
      </c>
      <c r="AA531" s="6">
        <v>4.0147938088430299E-2</v>
      </c>
      <c r="AB531" s="5">
        <v>6.2630869890008398</v>
      </c>
      <c r="AC531" s="5">
        <v>0.21955244616279501</v>
      </c>
      <c r="AD531" s="6">
        <v>0.223327685766469</v>
      </c>
      <c r="AE531" s="14">
        <v>2.39065525190043</v>
      </c>
      <c r="AF531" s="5">
        <v>6.4041912878671097</v>
      </c>
      <c r="AG531" s="6">
        <v>6.3011686012590102</v>
      </c>
      <c r="AH531" s="5">
        <v>2.31220730396217</v>
      </c>
      <c r="AI531" s="5">
        <v>0.25448851979309201</v>
      </c>
      <c r="AJ531" s="6">
        <v>0.25613394929837502</v>
      </c>
      <c r="AK531" s="14">
        <v>0.90850460420191104</v>
      </c>
      <c r="AL531" s="5">
        <v>0.25320846577455403</v>
      </c>
      <c r="AM531" s="6">
        <v>0.239349652163965</v>
      </c>
      <c r="AN531" s="5">
        <v>8.1885734904135994</v>
      </c>
      <c r="AO531" s="5">
        <v>0.16840056107767001</v>
      </c>
      <c r="AP531" s="6">
        <v>0.20091293132405899</v>
      </c>
      <c r="AQ531" s="5">
        <v>22.885254146821101</v>
      </c>
      <c r="AR531" s="5">
        <v>7.7805942387924096</v>
      </c>
      <c r="AS531" s="6">
        <v>7.7576033429915796</v>
      </c>
      <c r="AT531" s="5">
        <v>0.41912476334600701</v>
      </c>
      <c r="AU531" s="5">
        <v>14.199212411544201</v>
      </c>
      <c r="AV531" s="17">
        <v>11.057969682595999</v>
      </c>
      <c r="AW531" s="18">
        <v>40.173632208235801</v>
      </c>
      <c r="AX531" s="5">
        <v>488.96644442222498</v>
      </c>
      <c r="AY531" s="6">
        <v>488.76008636972199</v>
      </c>
      <c r="AZ531" s="14">
        <v>5.9709122060829303E-2</v>
      </c>
      <c r="BA531" s="5">
        <v>2.2118227988488401</v>
      </c>
      <c r="BB531" s="6">
        <v>2.1953856268260501</v>
      </c>
      <c r="BC531" s="5">
        <v>1.05884229711864</v>
      </c>
    </row>
    <row r="532" spans="1:55" x14ac:dyDescent="0.25">
      <c r="A532" s="3" t="s">
        <v>197</v>
      </c>
      <c r="B532" s="3" t="s">
        <v>48</v>
      </c>
      <c r="C532" s="4" t="s">
        <v>220</v>
      </c>
      <c r="D532" s="4" t="str">
        <f t="shared" si="28"/>
        <v>A12-2</v>
      </c>
      <c r="E532" s="4" t="str">
        <f>VLOOKUP(D532,'Subject characteristics'!$A$1:$D$53,2,FALSE)</f>
        <v>M</v>
      </c>
      <c r="F532" s="4">
        <f>VLOOKUP(D532,'Subject characteristics'!$A$1:$D$53,3,FALSE)</f>
        <v>47</v>
      </c>
      <c r="G532" s="4">
        <f>VLOOKUP(D532,'Subject characteristics'!$A$1:$D$53,4,FALSE)</f>
        <v>11</v>
      </c>
      <c r="H532" s="4">
        <v>1</v>
      </c>
      <c r="I532" s="4" t="str">
        <f t="shared" si="30"/>
        <v>e</v>
      </c>
      <c r="J532" s="4" t="str">
        <f t="shared" si="29"/>
        <v>control</v>
      </c>
      <c r="K532" s="5">
        <v>49.6639259036372</v>
      </c>
      <c r="L532" s="6">
        <v>49.203284319240502</v>
      </c>
      <c r="M532" s="5">
        <v>1.3239879919806701</v>
      </c>
      <c r="N532" s="11">
        <v>163962.57710213299</v>
      </c>
      <c r="O532" s="12">
        <v>166282.937553547</v>
      </c>
      <c r="P532" s="13">
        <v>1.97343471811594</v>
      </c>
      <c r="Q532" s="5">
        <v>6.6496247584016704E-2</v>
      </c>
      <c r="R532" s="6">
        <v>4.2081680284562703E-2</v>
      </c>
      <c r="S532" s="5">
        <v>82.048558804874105</v>
      </c>
      <c r="T532" s="11" t="s">
        <v>224</v>
      </c>
      <c r="U532" s="12" t="s">
        <v>224</v>
      </c>
      <c r="V532" s="13" t="s">
        <v>224</v>
      </c>
      <c r="W532" s="11">
        <v>0.103363583276728</v>
      </c>
      <c r="X532" s="12">
        <v>0.10739253100523501</v>
      </c>
      <c r="Y532" s="13">
        <v>5.3055761573116902</v>
      </c>
      <c r="Z532" s="5">
        <v>4.7385187019399401E-2</v>
      </c>
      <c r="AA532" s="6">
        <v>4.5367273502957099E-2</v>
      </c>
      <c r="AB532" s="5">
        <v>6.2903508240641397</v>
      </c>
      <c r="AC532" s="11">
        <v>0.19789632166521201</v>
      </c>
      <c r="AD532" s="12">
        <v>0.19517905021100301</v>
      </c>
      <c r="AE532" s="13">
        <v>1.9688599463095799</v>
      </c>
      <c r="AF532" s="5">
        <v>6.3915287890029102</v>
      </c>
      <c r="AG532" s="6">
        <v>6.3170039172398003</v>
      </c>
      <c r="AH532" s="5">
        <v>1.6684188542907299</v>
      </c>
      <c r="AI532" s="11">
        <v>0.25654528530294801</v>
      </c>
      <c r="AJ532" s="12">
        <v>0.25695664838349902</v>
      </c>
      <c r="AK532" s="13">
        <v>0.22640209982295401</v>
      </c>
      <c r="AL532" s="5">
        <v>0.17546351766535701</v>
      </c>
      <c r="AM532" s="6">
        <v>0.18321042950171601</v>
      </c>
      <c r="AN532" s="5">
        <v>5.9798930744738099</v>
      </c>
      <c r="AO532" s="5">
        <v>0.126285144765794</v>
      </c>
      <c r="AP532" s="6">
        <v>0.15909506861415901</v>
      </c>
      <c r="AQ532" s="5">
        <v>29.165102156193701</v>
      </c>
      <c r="AR532" s="5">
        <v>5.8039427497697602</v>
      </c>
      <c r="AS532" s="6">
        <v>5.8751616080531397</v>
      </c>
      <c r="AT532" s="5">
        <v>1.71431327340907</v>
      </c>
      <c r="AU532" s="5" t="s">
        <v>224</v>
      </c>
      <c r="AV532" s="17" t="s">
        <v>224</v>
      </c>
      <c r="AW532" s="18" t="s">
        <v>224</v>
      </c>
      <c r="AX532" s="11">
        <v>491.85371591458602</v>
      </c>
      <c r="AY532" s="12">
        <v>494.22212057529703</v>
      </c>
      <c r="AZ532" s="13">
        <v>0.67771753892082798</v>
      </c>
      <c r="BA532" s="5">
        <v>2.1222722360535999</v>
      </c>
      <c r="BB532" s="6">
        <v>2.15472081104526</v>
      </c>
      <c r="BC532" s="5">
        <v>2.1297058346330502</v>
      </c>
    </row>
    <row r="533" spans="1:55" x14ac:dyDescent="0.25">
      <c r="A533" s="3" t="s">
        <v>197</v>
      </c>
      <c r="B533" s="3" t="s">
        <v>48</v>
      </c>
      <c r="C533" s="4" t="s">
        <v>220</v>
      </c>
      <c r="D533" s="4" t="str">
        <f t="shared" si="28"/>
        <v>A12-2</v>
      </c>
      <c r="E533" s="4" t="str">
        <f>VLOOKUP(D533,'Subject characteristics'!$A$1:$D$53,2,FALSE)</f>
        <v>M</v>
      </c>
      <c r="F533" s="4">
        <f>VLOOKUP(D533,'Subject characteristics'!$A$1:$D$53,3,FALSE)</f>
        <v>47</v>
      </c>
      <c r="G533" s="4">
        <f>VLOOKUP(D533,'Subject characteristics'!$A$1:$D$53,4,FALSE)</f>
        <v>11</v>
      </c>
      <c r="H533" s="4">
        <v>2</v>
      </c>
      <c r="I533" s="4" t="str">
        <f t="shared" si="30"/>
        <v>e</v>
      </c>
      <c r="J533" s="4" t="str">
        <f t="shared" si="29"/>
        <v>control</v>
      </c>
      <c r="K533" s="5">
        <v>48.742642734843798</v>
      </c>
      <c r="L533" s="6">
        <v>49.203284319240502</v>
      </c>
      <c r="M533" s="5">
        <v>1.3239879919806701</v>
      </c>
      <c r="N533" s="5">
        <v>168603.29800496201</v>
      </c>
      <c r="O533" s="6">
        <v>166282.937553547</v>
      </c>
      <c r="P533" s="14">
        <v>1.97343471811594</v>
      </c>
      <c r="Q533" s="5">
        <v>1.7667112985108601E-2</v>
      </c>
      <c r="R533" s="6">
        <v>4.2081680284562703E-2</v>
      </c>
      <c r="S533" s="5">
        <v>82.048558804874105</v>
      </c>
      <c r="T533" s="5">
        <v>0.34742793356285501</v>
      </c>
      <c r="U533" s="6" t="s">
        <v>224</v>
      </c>
      <c r="V533" s="14" t="s">
        <v>224</v>
      </c>
      <c r="W533" s="5">
        <v>0.111421478733743</v>
      </c>
      <c r="X533" s="6">
        <v>0.10739253100523501</v>
      </c>
      <c r="Y533" s="14">
        <v>5.3055761573116902</v>
      </c>
      <c r="Z533" s="5">
        <v>4.3349359986514797E-2</v>
      </c>
      <c r="AA533" s="6">
        <v>4.5367273502957099E-2</v>
      </c>
      <c r="AB533" s="5">
        <v>6.2903508240641397</v>
      </c>
      <c r="AC533" s="5">
        <v>0.19246177875679299</v>
      </c>
      <c r="AD533" s="6">
        <v>0.19517905021100301</v>
      </c>
      <c r="AE533" s="14">
        <v>1.9688599463095799</v>
      </c>
      <c r="AF533" s="5">
        <v>6.2424790454766796</v>
      </c>
      <c r="AG533" s="6">
        <v>6.3170039172398003</v>
      </c>
      <c r="AH533" s="5">
        <v>1.6684188542907299</v>
      </c>
      <c r="AI533" s="5">
        <v>0.25736801146404997</v>
      </c>
      <c r="AJ533" s="6">
        <v>0.25695664838349902</v>
      </c>
      <c r="AK533" s="14">
        <v>0.22640209982295401</v>
      </c>
      <c r="AL533" s="5">
        <v>0.19095734133807399</v>
      </c>
      <c r="AM533" s="6">
        <v>0.18321042950171601</v>
      </c>
      <c r="AN533" s="5">
        <v>5.9798930744738099</v>
      </c>
      <c r="AO533" s="5">
        <v>0.19190499246252399</v>
      </c>
      <c r="AP533" s="6">
        <v>0.15909506861415901</v>
      </c>
      <c r="AQ533" s="5">
        <v>29.165102156193701</v>
      </c>
      <c r="AR533" s="5">
        <v>5.9463804663365298</v>
      </c>
      <c r="AS533" s="6">
        <v>5.8751616080531397</v>
      </c>
      <c r="AT533" s="5">
        <v>1.71431327340907</v>
      </c>
      <c r="AU533" s="5">
        <v>7.9167269536478901</v>
      </c>
      <c r="AV533" s="17" t="s">
        <v>224</v>
      </c>
      <c r="AW533" s="18" t="s">
        <v>224</v>
      </c>
      <c r="AX533" s="5">
        <v>496.59052523600798</v>
      </c>
      <c r="AY533" s="6">
        <v>494.22212057529703</v>
      </c>
      <c r="AZ533" s="14">
        <v>0.67771753892082798</v>
      </c>
      <c r="BA533" s="5">
        <v>2.1871693860369201</v>
      </c>
      <c r="BB533" s="6">
        <v>2.15472081104526</v>
      </c>
      <c r="BC533" s="5">
        <v>2.1297058346330502</v>
      </c>
    </row>
    <row r="534" spans="1:55" x14ac:dyDescent="0.25">
      <c r="A534" s="3" t="s">
        <v>197</v>
      </c>
      <c r="B534" s="3" t="s">
        <v>58</v>
      </c>
      <c r="C534" s="4" t="s">
        <v>226</v>
      </c>
      <c r="D534" s="4" t="str">
        <f t="shared" si="28"/>
        <v>A12-2</v>
      </c>
      <c r="E534" s="4" t="str">
        <f>VLOOKUP(D534,'Subject characteristics'!$A$1:$D$53,2,FALSE)</f>
        <v>M</v>
      </c>
      <c r="F534" s="4">
        <f>VLOOKUP(D534,'Subject characteristics'!$A$1:$D$53,3,FALSE)</f>
        <v>47</v>
      </c>
      <c r="G534" s="4">
        <f>VLOOKUP(D534,'Subject characteristics'!$A$1:$D$53,4,FALSE)</f>
        <v>11</v>
      </c>
      <c r="H534" s="4">
        <v>1</v>
      </c>
      <c r="I534" s="4" t="str">
        <f t="shared" si="30"/>
        <v>f</v>
      </c>
      <c r="J534" s="4" t="str">
        <f t="shared" si="29"/>
        <v>control</v>
      </c>
      <c r="K534" s="5">
        <v>88.125718226859902</v>
      </c>
      <c r="L534" s="6">
        <v>87.655409350091801</v>
      </c>
      <c r="M534" s="5">
        <v>0.75878624828897501</v>
      </c>
      <c r="N534" s="5">
        <v>814481.87115836295</v>
      </c>
      <c r="O534" s="6">
        <v>815943.94613557402</v>
      </c>
      <c r="P534" s="14">
        <v>0.25341033189482598</v>
      </c>
      <c r="Q534" s="5">
        <v>8.2167560741595994E-2</v>
      </c>
      <c r="R534" s="6">
        <v>7.4331904162806398E-2</v>
      </c>
      <c r="S534" s="5">
        <v>14.9078540750837</v>
      </c>
      <c r="T534" s="5">
        <v>0.20406973332755099</v>
      </c>
      <c r="U534" s="6">
        <v>0.206065734242385</v>
      </c>
      <c r="V534" s="14">
        <v>1.3698403447063501</v>
      </c>
      <c r="W534" s="5">
        <v>9.2352286935383998E-2</v>
      </c>
      <c r="X534" s="6">
        <v>9.5045694210715695E-2</v>
      </c>
      <c r="Y534" s="14">
        <v>4.0076019533550102</v>
      </c>
      <c r="Z534" s="5">
        <v>5.6896292497040597E-2</v>
      </c>
      <c r="AA534" s="6">
        <v>5.9634982190100397E-2</v>
      </c>
      <c r="AB534" s="5">
        <v>6.4946646495343598</v>
      </c>
      <c r="AC534" s="5">
        <v>0.37669706113428802</v>
      </c>
      <c r="AD534" s="6">
        <v>0.382451385021436</v>
      </c>
      <c r="AE534" s="14">
        <v>2.1278110636302201</v>
      </c>
      <c r="AF534" s="5">
        <v>13.7211519109101</v>
      </c>
      <c r="AG534" s="6">
        <v>13.586341729126</v>
      </c>
      <c r="AH534" s="5">
        <v>1.40325034675347</v>
      </c>
      <c r="AI534" s="5">
        <v>0.51738038747617099</v>
      </c>
      <c r="AJ534" s="6">
        <v>0.49778411699046399</v>
      </c>
      <c r="AK534" s="14">
        <v>5.5673354265238499</v>
      </c>
      <c r="AL534" s="5">
        <v>0.18923430352554901</v>
      </c>
      <c r="AM534" s="6">
        <v>0.21731981466828401</v>
      </c>
      <c r="AN534" s="5">
        <v>18.276709293564799</v>
      </c>
      <c r="AO534" s="5">
        <v>0.57305357572291904</v>
      </c>
      <c r="AP534" s="6">
        <v>0.55805298805353798</v>
      </c>
      <c r="AQ534" s="5">
        <v>3.8014373150474601</v>
      </c>
      <c r="AR534" s="5">
        <v>5.0225279174664097</v>
      </c>
      <c r="AS534" s="6">
        <v>4.9206026690782396</v>
      </c>
      <c r="AT534" s="5">
        <v>2.9293986593271399</v>
      </c>
      <c r="AU534" s="5">
        <v>12.000516345641</v>
      </c>
      <c r="AV534" s="17">
        <v>13.099864378592599</v>
      </c>
      <c r="AW534" s="18">
        <v>11.868160257513701</v>
      </c>
      <c r="AX534" s="5">
        <v>438.76254932687499</v>
      </c>
      <c r="AY534" s="6">
        <v>439.18325448907399</v>
      </c>
      <c r="AZ534" s="14">
        <v>0.13547122757063801</v>
      </c>
      <c r="BA534" s="5">
        <v>2.4657879339154101</v>
      </c>
      <c r="BB534" s="6">
        <v>2.4217187846445598</v>
      </c>
      <c r="BC534" s="5">
        <v>2.5735105568928098</v>
      </c>
    </row>
    <row r="535" spans="1:55" x14ac:dyDescent="0.25">
      <c r="A535" s="3" t="s">
        <v>197</v>
      </c>
      <c r="B535" s="3" t="s">
        <v>58</v>
      </c>
      <c r="C535" s="4" t="s">
        <v>226</v>
      </c>
      <c r="D535" s="4" t="str">
        <f t="shared" si="28"/>
        <v>A12-2</v>
      </c>
      <c r="E535" s="4" t="str">
        <f>VLOOKUP(D535,'Subject characteristics'!$A$1:$D$53,2,FALSE)</f>
        <v>M</v>
      </c>
      <c r="F535" s="4">
        <f>VLOOKUP(D535,'Subject characteristics'!$A$1:$D$53,3,FALSE)</f>
        <v>47</v>
      </c>
      <c r="G535" s="4">
        <f>VLOOKUP(D535,'Subject characteristics'!$A$1:$D$53,4,FALSE)</f>
        <v>11</v>
      </c>
      <c r="H535" s="4">
        <v>2</v>
      </c>
      <c r="I535" s="4" t="str">
        <f t="shared" si="30"/>
        <v>f</v>
      </c>
      <c r="J535" s="4" t="str">
        <f t="shared" si="29"/>
        <v>control</v>
      </c>
      <c r="K535" s="5">
        <v>87.1851004733237</v>
      </c>
      <c r="L535" s="6">
        <v>87.655409350091801</v>
      </c>
      <c r="M535" s="5">
        <v>0.75878624828897501</v>
      </c>
      <c r="N535" s="5">
        <v>817406.02111278498</v>
      </c>
      <c r="O535" s="6">
        <v>815943.94613557402</v>
      </c>
      <c r="P535" s="14">
        <v>0.25341033189482598</v>
      </c>
      <c r="Q535" s="5">
        <v>6.6496247584016704E-2</v>
      </c>
      <c r="R535" s="6">
        <v>7.4331904162806398E-2</v>
      </c>
      <c r="S535" s="5">
        <v>14.9078540750837</v>
      </c>
      <c r="T535" s="5">
        <v>0.20806173515722001</v>
      </c>
      <c r="U535" s="6">
        <v>0.206065734242385</v>
      </c>
      <c r="V535" s="14">
        <v>1.3698403447063501</v>
      </c>
      <c r="W535" s="5">
        <v>9.7739101486047406E-2</v>
      </c>
      <c r="X535" s="6">
        <v>9.5045694210715695E-2</v>
      </c>
      <c r="Y535" s="14">
        <v>4.0076019533550102</v>
      </c>
      <c r="Z535" s="5">
        <v>6.2373671883160203E-2</v>
      </c>
      <c r="AA535" s="6">
        <v>5.9634982190100397E-2</v>
      </c>
      <c r="AB535" s="5">
        <v>6.4946646495343598</v>
      </c>
      <c r="AC535" s="5">
        <v>0.38820570890858502</v>
      </c>
      <c r="AD535" s="6">
        <v>0.382451385021436</v>
      </c>
      <c r="AE535" s="14">
        <v>2.1278110636302201</v>
      </c>
      <c r="AF535" s="5">
        <v>13.451531547341901</v>
      </c>
      <c r="AG535" s="6">
        <v>13.586341729126</v>
      </c>
      <c r="AH535" s="5">
        <v>1.40325034675347</v>
      </c>
      <c r="AI535" s="5">
        <v>0.47818784650475599</v>
      </c>
      <c r="AJ535" s="6">
        <v>0.49778411699046399</v>
      </c>
      <c r="AK535" s="14">
        <v>5.5673354265238499</v>
      </c>
      <c r="AL535" s="5">
        <v>0.24540532581101901</v>
      </c>
      <c r="AM535" s="6">
        <v>0.21731981466828401</v>
      </c>
      <c r="AN535" s="5">
        <v>18.276709293564799</v>
      </c>
      <c r="AO535" s="5">
        <v>0.54305240038415803</v>
      </c>
      <c r="AP535" s="6">
        <v>0.55805298805353798</v>
      </c>
      <c r="AQ535" s="5">
        <v>3.8014373150474601</v>
      </c>
      <c r="AR535" s="5">
        <v>4.8186774206900704</v>
      </c>
      <c r="AS535" s="6">
        <v>4.9206026690782396</v>
      </c>
      <c r="AT535" s="5">
        <v>2.9293986593271399</v>
      </c>
      <c r="AU535" s="5">
        <v>14.199212411544201</v>
      </c>
      <c r="AV535" s="17">
        <v>13.099864378592599</v>
      </c>
      <c r="AW535" s="18">
        <v>11.868160257513701</v>
      </c>
      <c r="AX535" s="5">
        <v>439.60395965127202</v>
      </c>
      <c r="AY535" s="6">
        <v>439.18325448907399</v>
      </c>
      <c r="AZ535" s="14">
        <v>0.13547122757063801</v>
      </c>
      <c r="BA535" s="5">
        <v>2.37764963537371</v>
      </c>
      <c r="BB535" s="6">
        <v>2.4217187846445598</v>
      </c>
      <c r="BC535" s="5">
        <v>2.5735105568928098</v>
      </c>
    </row>
    <row r="536" spans="1:55" x14ac:dyDescent="0.25">
      <c r="A536" s="3" t="s">
        <v>197</v>
      </c>
      <c r="B536" s="3" t="s">
        <v>10</v>
      </c>
      <c r="C536" s="4" t="s">
        <v>201</v>
      </c>
      <c r="D536" s="4" t="str">
        <f t="shared" si="28"/>
        <v>A12-3</v>
      </c>
      <c r="E536" s="4" t="str">
        <f>VLOOKUP(D536,'Subject characteristics'!$A$1:$D$53,2,FALSE)</f>
        <v>F</v>
      </c>
      <c r="F536" s="4">
        <f>VLOOKUP(D536,'Subject characteristics'!$A$1:$D$53,3,FALSE)</f>
        <v>48</v>
      </c>
      <c r="G536" s="4">
        <f>VLOOKUP(D536,'Subject characteristics'!$A$1:$D$53,4,FALSE)</f>
        <v>16</v>
      </c>
      <c r="H536" s="4">
        <v>1</v>
      </c>
      <c r="I536" s="4" t="str">
        <f t="shared" si="30"/>
        <v>a</v>
      </c>
      <c r="J536" s="4" t="str">
        <f t="shared" si="29"/>
        <v>control</v>
      </c>
      <c r="K536" s="5">
        <v>71.912906574115098</v>
      </c>
      <c r="L536" s="6">
        <v>72.697683804793996</v>
      </c>
      <c r="M536" s="5">
        <v>1.5266546951451501</v>
      </c>
      <c r="N536" s="5">
        <v>29450162.997040201</v>
      </c>
      <c r="O536" s="6">
        <v>29493987.204522599</v>
      </c>
      <c r="P536" s="14">
        <v>0.21013363894155301</v>
      </c>
      <c r="Q536" s="5">
        <v>8.7389661543201796E-2</v>
      </c>
      <c r="R536" s="6">
        <v>9.3480692693271597E-2</v>
      </c>
      <c r="S536" s="5">
        <v>9.2147572007515492</v>
      </c>
      <c r="T536" s="5">
        <v>0.12840961338496201</v>
      </c>
      <c r="U536" s="6">
        <v>7.5176581240548601E-2</v>
      </c>
      <c r="V536" s="14">
        <v>100.141393479952</v>
      </c>
      <c r="W536" s="5">
        <v>0.254570475576403</v>
      </c>
      <c r="X536" s="6">
        <v>0.25923826823439899</v>
      </c>
      <c r="Y536" s="14">
        <v>2.5464047913307</v>
      </c>
      <c r="Z536" s="5">
        <v>5.4278778912199802E-2</v>
      </c>
      <c r="AA536" s="6">
        <v>5.7254221630125203E-2</v>
      </c>
      <c r="AB536" s="5">
        <v>7.3495217050341104</v>
      </c>
      <c r="AC536" s="5">
        <v>1.18167098573142</v>
      </c>
      <c r="AD536" s="6">
        <v>1.19000979850614</v>
      </c>
      <c r="AE536" s="14">
        <v>0.99098865697532401</v>
      </c>
      <c r="AF536" s="5">
        <v>8.0427435841846897</v>
      </c>
      <c r="AG536" s="6">
        <v>8.1780052789342506</v>
      </c>
      <c r="AH536" s="5">
        <v>2.33906578266877</v>
      </c>
      <c r="AI536" s="5">
        <v>0.233102518092802</v>
      </c>
      <c r="AJ536" s="6">
        <v>0.24811496429844099</v>
      </c>
      <c r="AK536" s="14">
        <v>8.55684182066293</v>
      </c>
      <c r="AL536" s="5">
        <v>0.104487062126463</v>
      </c>
      <c r="AM536" s="6">
        <v>0.13267344965335601</v>
      </c>
      <c r="AN536" s="5">
        <v>30.044874554015799</v>
      </c>
      <c r="AO536" s="5">
        <v>0.56555908199624305</v>
      </c>
      <c r="AP536" s="6">
        <v>0.46354777400883201</v>
      </c>
      <c r="AQ536" s="5">
        <v>31.122094282447399</v>
      </c>
      <c r="AR536" s="5">
        <v>16.6547267951821</v>
      </c>
      <c r="AS536" s="6">
        <v>16.783209336320599</v>
      </c>
      <c r="AT536" s="5">
        <v>1.0826400872752799</v>
      </c>
      <c r="AU536" s="5">
        <v>10.120149488707799</v>
      </c>
      <c r="AV536" s="17">
        <v>11.060332917174399</v>
      </c>
      <c r="AW536" s="18">
        <v>12.0215201984673</v>
      </c>
      <c r="AX536" s="5">
        <v>980.28180784008703</v>
      </c>
      <c r="AY536" s="6">
        <v>1004.81856315085</v>
      </c>
      <c r="AZ536" s="14">
        <v>3.4533808798586301</v>
      </c>
      <c r="BA536" s="5">
        <v>4.09859681644636</v>
      </c>
      <c r="BB536" s="6">
        <v>4.1441332610577097</v>
      </c>
      <c r="BC536" s="5">
        <v>1.55396203487891</v>
      </c>
    </row>
    <row r="537" spans="1:55" x14ac:dyDescent="0.25">
      <c r="A537" s="3" t="s">
        <v>197</v>
      </c>
      <c r="B537" s="3" t="s">
        <v>10</v>
      </c>
      <c r="C537" s="4" t="s">
        <v>201</v>
      </c>
      <c r="D537" s="4" t="str">
        <f t="shared" si="28"/>
        <v>A12-3</v>
      </c>
      <c r="E537" s="4" t="str">
        <f>VLOOKUP(D537,'Subject characteristics'!$A$1:$D$53,2,FALSE)</f>
        <v>F</v>
      </c>
      <c r="F537" s="4">
        <f>VLOOKUP(D537,'Subject characteristics'!$A$1:$D$53,3,FALSE)</f>
        <v>48</v>
      </c>
      <c r="G537" s="4">
        <f>VLOOKUP(D537,'Subject characteristics'!$A$1:$D$53,4,FALSE)</f>
        <v>16</v>
      </c>
      <c r="H537" s="4">
        <v>2</v>
      </c>
      <c r="I537" s="4" t="str">
        <f t="shared" si="30"/>
        <v>a</v>
      </c>
      <c r="J537" s="4" t="str">
        <f t="shared" si="29"/>
        <v>control</v>
      </c>
      <c r="K537" s="5">
        <v>73.482461035472795</v>
      </c>
      <c r="L537" s="6">
        <v>72.697683804793996</v>
      </c>
      <c r="M537" s="5">
        <v>1.5266546951451501</v>
      </c>
      <c r="N537" s="5">
        <v>29537811.412005</v>
      </c>
      <c r="O537" s="6">
        <v>29493987.204522599</v>
      </c>
      <c r="P537" s="14">
        <v>0.21013363894155301</v>
      </c>
      <c r="Q537" s="5">
        <v>9.9571723843341398E-2</v>
      </c>
      <c r="R537" s="6">
        <v>9.3480692693271597E-2</v>
      </c>
      <c r="S537" s="5">
        <v>9.2147572007515492</v>
      </c>
      <c r="T537" s="5">
        <v>2.1943549096134302E-2</v>
      </c>
      <c r="U537" s="6">
        <v>7.5176581240548601E-2</v>
      </c>
      <c r="V537" s="14">
        <v>100.141393479952</v>
      </c>
      <c r="W537" s="5">
        <v>0.26390606089239499</v>
      </c>
      <c r="X537" s="6">
        <v>0.25923826823439899</v>
      </c>
      <c r="Y537" s="14">
        <v>2.5464047913307</v>
      </c>
      <c r="Z537" s="5">
        <v>6.0229664348050597E-2</v>
      </c>
      <c r="AA537" s="6">
        <v>5.7254221630125203E-2</v>
      </c>
      <c r="AB537" s="5">
        <v>7.3495217050341104</v>
      </c>
      <c r="AC537" s="5">
        <v>1.1983486112808499</v>
      </c>
      <c r="AD537" s="6">
        <v>1.19000979850614</v>
      </c>
      <c r="AE537" s="14">
        <v>0.99098865697532401</v>
      </c>
      <c r="AF537" s="5">
        <v>8.3132669736838096</v>
      </c>
      <c r="AG537" s="6">
        <v>8.1780052789342506</v>
      </c>
      <c r="AH537" s="5">
        <v>2.33906578266877</v>
      </c>
      <c r="AI537" s="5">
        <v>0.26312741050408101</v>
      </c>
      <c r="AJ537" s="6">
        <v>0.24811496429844099</v>
      </c>
      <c r="AK537" s="14">
        <v>8.55684182066293</v>
      </c>
      <c r="AL537" s="5">
        <v>0.16085983718024899</v>
      </c>
      <c r="AM537" s="6">
        <v>0.13267344965335601</v>
      </c>
      <c r="AN537" s="5">
        <v>30.044874554015799</v>
      </c>
      <c r="AO537" s="5">
        <v>0.36153646602142098</v>
      </c>
      <c r="AP537" s="6">
        <v>0.46354777400883201</v>
      </c>
      <c r="AQ537" s="5">
        <v>31.122094282447399</v>
      </c>
      <c r="AR537" s="5">
        <v>16.911691877459202</v>
      </c>
      <c r="AS537" s="6">
        <v>16.783209336320599</v>
      </c>
      <c r="AT537" s="5">
        <v>1.0826400872752799</v>
      </c>
      <c r="AU537" s="5">
        <v>12.000516345641</v>
      </c>
      <c r="AV537" s="17">
        <v>11.060332917174399</v>
      </c>
      <c r="AW537" s="18">
        <v>12.0215201984673</v>
      </c>
      <c r="AX537" s="5">
        <v>1029.3553184616201</v>
      </c>
      <c r="AY537" s="6">
        <v>1004.81856315085</v>
      </c>
      <c r="AZ537" s="14">
        <v>3.4533808798586301</v>
      </c>
      <c r="BA537" s="5">
        <v>4.1896697056690604</v>
      </c>
      <c r="BB537" s="6">
        <v>4.1441332610577097</v>
      </c>
      <c r="BC537" s="5">
        <v>1.55396203487891</v>
      </c>
    </row>
    <row r="538" spans="1:55" x14ac:dyDescent="0.25">
      <c r="A538" s="3" t="s">
        <v>197</v>
      </c>
      <c r="B538" s="3" t="s">
        <v>20</v>
      </c>
      <c r="C538" s="4" t="s">
        <v>206</v>
      </c>
      <c r="D538" s="4" t="str">
        <f t="shared" si="28"/>
        <v>A12-3</v>
      </c>
      <c r="E538" s="4" t="str">
        <f>VLOOKUP(D538,'Subject characteristics'!$A$1:$D$53,2,FALSE)</f>
        <v>F</v>
      </c>
      <c r="F538" s="4">
        <f>VLOOKUP(D538,'Subject characteristics'!$A$1:$D$53,3,FALSE)</f>
        <v>48</v>
      </c>
      <c r="G538" s="4">
        <f>VLOOKUP(D538,'Subject characteristics'!$A$1:$D$53,4,FALSE)</f>
        <v>16</v>
      </c>
      <c r="H538" s="4">
        <v>1</v>
      </c>
      <c r="I538" s="4" t="str">
        <f t="shared" si="30"/>
        <v>b</v>
      </c>
      <c r="J538" s="4" t="str">
        <f t="shared" si="29"/>
        <v>control</v>
      </c>
      <c r="K538" s="5">
        <v>71.211132547120499</v>
      </c>
      <c r="L538" s="6">
        <v>70.853557384579801</v>
      </c>
      <c r="M538" s="5">
        <v>0.71370819348986303</v>
      </c>
      <c r="N538" s="5">
        <v>21094338.3273779</v>
      </c>
      <c r="O538" s="6">
        <v>21042162.112580601</v>
      </c>
      <c r="P538" s="14">
        <v>0.35066886285176502</v>
      </c>
      <c r="Q538" s="5">
        <v>9.0870643218266905E-2</v>
      </c>
      <c r="R538" s="6">
        <v>0.10478926522466001</v>
      </c>
      <c r="S538" s="5">
        <v>18.784275248791801</v>
      </c>
      <c r="T538" s="5">
        <v>0.50356076321810805</v>
      </c>
      <c r="U538" s="6">
        <v>0.46649971621634001</v>
      </c>
      <c r="V538" s="14">
        <v>11.2352126879622</v>
      </c>
      <c r="W538" s="5">
        <v>0.22147304120980099</v>
      </c>
      <c r="X538" s="6">
        <v>0.222673997214695</v>
      </c>
      <c r="Y538" s="14">
        <v>0.76273309464929095</v>
      </c>
      <c r="Z538" s="5">
        <v>5.4278778912199802E-2</v>
      </c>
      <c r="AA538" s="6">
        <v>5.4635642252150098E-2</v>
      </c>
      <c r="AB538" s="5">
        <v>0.92372113599816397</v>
      </c>
      <c r="AC538" s="5">
        <v>1.1217162805887599</v>
      </c>
      <c r="AD538" s="6">
        <v>1.10200986380609</v>
      </c>
      <c r="AE538" s="14">
        <v>2.5289321625099301</v>
      </c>
      <c r="AF538" s="5">
        <v>8.6540779308643199</v>
      </c>
      <c r="AG538" s="6">
        <v>8.5480080329933408</v>
      </c>
      <c r="AH538" s="5">
        <v>1.75485899813947</v>
      </c>
      <c r="AI538" s="5">
        <v>0.44766872270638802</v>
      </c>
      <c r="AJ538" s="6">
        <v>0.441689859979088</v>
      </c>
      <c r="AK538" s="14">
        <v>1.9143271156178501</v>
      </c>
      <c r="AL538" s="5">
        <v>0.16429330257448899</v>
      </c>
      <c r="AM538" s="6">
        <v>0.16043186311455199</v>
      </c>
      <c r="AN538" s="5">
        <v>3.4038749837524702</v>
      </c>
      <c r="AO538" s="5">
        <v>0.36916023150008198</v>
      </c>
      <c r="AP538" s="6">
        <v>0.39955129672119299</v>
      </c>
      <c r="AQ538" s="5">
        <v>10.7569308279959</v>
      </c>
      <c r="AR538" s="5">
        <v>30.7281426624345</v>
      </c>
      <c r="AS538" s="6">
        <v>30.586016558363799</v>
      </c>
      <c r="AT538" s="5">
        <v>0.65715214519863896</v>
      </c>
      <c r="AU538" s="5">
        <v>14.199212411544201</v>
      </c>
      <c r="AV538" s="17">
        <v>14.701748023962301</v>
      </c>
      <c r="AW538" s="18">
        <v>4.8340692378809704</v>
      </c>
      <c r="AX538" s="5">
        <v>990.31203018510996</v>
      </c>
      <c r="AY538" s="6">
        <v>985.29691901259901</v>
      </c>
      <c r="AZ538" s="14">
        <v>0.71982750581236499</v>
      </c>
      <c r="BA538" s="5">
        <v>4.7481289917976097</v>
      </c>
      <c r="BB538" s="6">
        <v>4.7340769899532198</v>
      </c>
      <c r="BC538" s="5">
        <v>0.41977626534158602</v>
      </c>
    </row>
    <row r="539" spans="1:55" x14ac:dyDescent="0.25">
      <c r="A539" s="3" t="s">
        <v>197</v>
      </c>
      <c r="B539" s="3" t="s">
        <v>20</v>
      </c>
      <c r="C539" s="4" t="s">
        <v>206</v>
      </c>
      <c r="D539" s="4" t="str">
        <f t="shared" si="28"/>
        <v>A12-3</v>
      </c>
      <c r="E539" s="4" t="str">
        <f>VLOOKUP(D539,'Subject characteristics'!$A$1:$D$53,2,FALSE)</f>
        <v>F</v>
      </c>
      <c r="F539" s="4">
        <f>VLOOKUP(D539,'Subject characteristics'!$A$1:$D$53,3,FALSE)</f>
        <v>48</v>
      </c>
      <c r="G539" s="4">
        <f>VLOOKUP(D539,'Subject characteristics'!$A$1:$D$53,4,FALSE)</f>
        <v>16</v>
      </c>
      <c r="H539" s="4">
        <v>2</v>
      </c>
      <c r="I539" s="4" t="str">
        <f t="shared" si="30"/>
        <v>b</v>
      </c>
      <c r="J539" s="4" t="str">
        <f t="shared" si="29"/>
        <v>control</v>
      </c>
      <c r="K539" s="5">
        <v>70.495982222039103</v>
      </c>
      <c r="L539" s="6">
        <v>70.853557384579801</v>
      </c>
      <c r="M539" s="5">
        <v>0.71370819348986303</v>
      </c>
      <c r="N539" s="5">
        <v>20989985.897783302</v>
      </c>
      <c r="O539" s="6">
        <v>21042162.112580601</v>
      </c>
      <c r="P539" s="14">
        <v>0.35066886285176502</v>
      </c>
      <c r="Q539" s="5">
        <v>0.11870788723105399</v>
      </c>
      <c r="R539" s="6">
        <v>0.10478926522466001</v>
      </c>
      <c r="S539" s="5">
        <v>18.784275248791801</v>
      </c>
      <c r="T539" s="5">
        <v>0.42943866921457302</v>
      </c>
      <c r="U539" s="6">
        <v>0.46649971621634001</v>
      </c>
      <c r="V539" s="14">
        <v>11.2352126879622</v>
      </c>
      <c r="W539" s="5">
        <v>0.223874953219589</v>
      </c>
      <c r="X539" s="6">
        <v>0.222673997214695</v>
      </c>
      <c r="Y539" s="14">
        <v>0.76273309464929095</v>
      </c>
      <c r="Z539" s="5">
        <v>5.4992505592100401E-2</v>
      </c>
      <c r="AA539" s="6">
        <v>5.4635642252150098E-2</v>
      </c>
      <c r="AB539" s="5">
        <v>0.92372113599816397</v>
      </c>
      <c r="AC539" s="5">
        <v>1.0823034470234301</v>
      </c>
      <c r="AD539" s="6">
        <v>1.10200986380609</v>
      </c>
      <c r="AE539" s="14">
        <v>2.5289321625099301</v>
      </c>
      <c r="AF539" s="5">
        <v>8.4419381351223599</v>
      </c>
      <c r="AG539" s="6">
        <v>8.5480080329933408</v>
      </c>
      <c r="AH539" s="5">
        <v>1.75485899813947</v>
      </c>
      <c r="AI539" s="5">
        <v>0.43571099725178902</v>
      </c>
      <c r="AJ539" s="6">
        <v>0.441689859979088</v>
      </c>
      <c r="AK539" s="14">
        <v>1.9143271156178501</v>
      </c>
      <c r="AL539" s="5">
        <v>0.15657042365461599</v>
      </c>
      <c r="AM539" s="6">
        <v>0.16043186311455199</v>
      </c>
      <c r="AN539" s="5">
        <v>3.4038749837524702</v>
      </c>
      <c r="AO539" s="5">
        <v>0.42994236194230301</v>
      </c>
      <c r="AP539" s="6">
        <v>0.39955129672119299</v>
      </c>
      <c r="AQ539" s="5">
        <v>10.7569308279959</v>
      </c>
      <c r="AR539" s="5">
        <v>30.443890454293001</v>
      </c>
      <c r="AS539" s="6">
        <v>30.586016558363799</v>
      </c>
      <c r="AT539" s="5">
        <v>0.65715214519863896</v>
      </c>
      <c r="AU539" s="5">
        <v>15.204283636380399</v>
      </c>
      <c r="AV539" s="17">
        <v>14.701748023962301</v>
      </c>
      <c r="AW539" s="18">
        <v>4.8340692378809704</v>
      </c>
      <c r="AX539" s="5">
        <v>980.28180784008703</v>
      </c>
      <c r="AY539" s="6">
        <v>985.29691901259901</v>
      </c>
      <c r="AZ539" s="14">
        <v>0.71982750581236499</v>
      </c>
      <c r="BA539" s="5">
        <v>4.7200249881088396</v>
      </c>
      <c r="BB539" s="6">
        <v>4.7340769899532198</v>
      </c>
      <c r="BC539" s="5">
        <v>0.41977626534158602</v>
      </c>
    </row>
    <row r="540" spans="1:55" x14ac:dyDescent="0.25">
      <c r="A540" s="3" t="s">
        <v>197</v>
      </c>
      <c r="B540" s="3" t="s">
        <v>30</v>
      </c>
      <c r="C540" s="4" t="s">
        <v>211</v>
      </c>
      <c r="D540" s="4" t="str">
        <f t="shared" si="28"/>
        <v>A12-3</v>
      </c>
      <c r="E540" s="4" t="str">
        <f>VLOOKUP(D540,'Subject characteristics'!$A$1:$D$53,2,FALSE)</f>
        <v>F</v>
      </c>
      <c r="F540" s="4">
        <f>VLOOKUP(D540,'Subject characteristics'!$A$1:$D$53,3,FALSE)</f>
        <v>48</v>
      </c>
      <c r="G540" s="4">
        <f>VLOOKUP(D540,'Subject characteristics'!$A$1:$D$53,4,FALSE)</f>
        <v>16</v>
      </c>
      <c r="H540" s="4">
        <v>1</v>
      </c>
      <c r="I540" s="4" t="str">
        <f t="shared" si="30"/>
        <v>c</v>
      </c>
      <c r="J540" s="4" t="str">
        <f t="shared" si="29"/>
        <v>control</v>
      </c>
      <c r="K540" s="5">
        <v>78.395489505685504</v>
      </c>
      <c r="L540" s="6">
        <v>79.400875697873204</v>
      </c>
      <c r="M540" s="5">
        <v>1.7906991275822399</v>
      </c>
      <c r="N540" s="5">
        <v>16442889.3173279</v>
      </c>
      <c r="O540" s="6">
        <v>16554069.958128501</v>
      </c>
      <c r="P540" s="14">
        <v>0.949815788451152</v>
      </c>
      <c r="Q540" s="5">
        <v>6.4754477011353798E-2</v>
      </c>
      <c r="R540" s="6">
        <v>5.4298935136660197E-2</v>
      </c>
      <c r="S540" s="5">
        <v>27.231416387700701</v>
      </c>
      <c r="T540" s="5">
        <v>2.7402346308220402E-2</v>
      </c>
      <c r="U540" s="6" t="s">
        <v>224</v>
      </c>
      <c r="V540" s="14" t="s">
        <v>224</v>
      </c>
      <c r="W540" s="5">
        <v>0.25576776817878899</v>
      </c>
      <c r="X540" s="6">
        <v>0.25397163974727799</v>
      </c>
      <c r="Y540" s="14">
        <v>1.00015465905351</v>
      </c>
      <c r="Z540" s="5">
        <v>5.5230438158558201E-2</v>
      </c>
      <c r="AA540" s="6">
        <v>5.6301396255523398E-2</v>
      </c>
      <c r="AB540" s="5">
        <v>2.69009929804891</v>
      </c>
      <c r="AC540" s="5">
        <v>1.3673532533460599</v>
      </c>
      <c r="AD540" s="6">
        <v>1.3366533574227599</v>
      </c>
      <c r="AE540" s="14">
        <v>3.2481277914778102</v>
      </c>
      <c r="AF540" s="5">
        <v>7.6423593942116899</v>
      </c>
      <c r="AG540" s="6">
        <v>7.4700137468259502</v>
      </c>
      <c r="AH540" s="5">
        <v>3.2628260162498002</v>
      </c>
      <c r="AI540" s="5">
        <v>0.38748285089595302</v>
      </c>
      <c r="AJ540" s="6">
        <v>0.39181009216391899</v>
      </c>
      <c r="AK540" s="14">
        <v>1.56189016342577</v>
      </c>
      <c r="AL540" s="5">
        <v>0.14115186348622999</v>
      </c>
      <c r="AM540" s="6">
        <v>0.15272258303035899</v>
      </c>
      <c r="AN540" s="5">
        <v>10.7145048106412</v>
      </c>
      <c r="AO540" s="5">
        <v>0.14213377224599699</v>
      </c>
      <c r="AP540" s="6">
        <v>0.176121310592803</v>
      </c>
      <c r="AQ540" s="5">
        <v>27.291210541157799</v>
      </c>
      <c r="AR540" s="5">
        <v>27.532740660407299</v>
      </c>
      <c r="AS540" s="6">
        <v>27.591097079522001</v>
      </c>
      <c r="AT540" s="5">
        <v>0.29911256926676</v>
      </c>
      <c r="AU540" s="5">
        <v>13.675437584645399</v>
      </c>
      <c r="AV540" s="17">
        <v>13.9373249980948</v>
      </c>
      <c r="AW540" s="18">
        <v>2.65735879708315</v>
      </c>
      <c r="AX540" s="5">
        <v>1106.6946782293901</v>
      </c>
      <c r="AY540" s="6">
        <v>1104.2805198417</v>
      </c>
      <c r="AZ540" s="14">
        <v>0.30917284804442702</v>
      </c>
      <c r="BA540" s="5">
        <v>4.4473190895888903</v>
      </c>
      <c r="BB540" s="6">
        <v>4.3851613323242002</v>
      </c>
      <c r="BC540" s="5">
        <v>2.0045863006785298</v>
      </c>
    </row>
    <row r="541" spans="1:55" x14ac:dyDescent="0.25">
      <c r="A541" s="3" t="s">
        <v>197</v>
      </c>
      <c r="B541" s="3" t="s">
        <v>30</v>
      </c>
      <c r="C541" s="4" t="s">
        <v>211</v>
      </c>
      <c r="D541" s="4" t="str">
        <f t="shared" si="28"/>
        <v>A12-3</v>
      </c>
      <c r="E541" s="4" t="str">
        <f>VLOOKUP(D541,'Subject characteristics'!$A$1:$D$53,2,FALSE)</f>
        <v>F</v>
      </c>
      <c r="F541" s="4">
        <f>VLOOKUP(D541,'Subject characteristics'!$A$1:$D$53,3,FALSE)</f>
        <v>48</v>
      </c>
      <c r="G541" s="4">
        <f>VLOOKUP(D541,'Subject characteristics'!$A$1:$D$53,4,FALSE)</f>
        <v>16</v>
      </c>
      <c r="H541" s="4">
        <v>2</v>
      </c>
      <c r="I541" s="4" t="str">
        <f t="shared" si="30"/>
        <v>c</v>
      </c>
      <c r="J541" s="4" t="str">
        <f t="shared" si="29"/>
        <v>control</v>
      </c>
      <c r="K541" s="5">
        <v>80.406261890060904</v>
      </c>
      <c r="L541" s="6">
        <v>79.400875697873204</v>
      </c>
      <c r="M541" s="5">
        <v>1.7906991275822399</v>
      </c>
      <c r="N541" s="5">
        <v>16665250.5989292</v>
      </c>
      <c r="O541" s="6">
        <v>16554069.958128501</v>
      </c>
      <c r="P541" s="14">
        <v>0.949815788451152</v>
      </c>
      <c r="Q541" s="5">
        <v>4.3843393261966603E-2</v>
      </c>
      <c r="R541" s="6">
        <v>5.4298935136660197E-2</v>
      </c>
      <c r="S541" s="5">
        <v>27.231416387700701</v>
      </c>
      <c r="T541" s="5" t="s">
        <v>224</v>
      </c>
      <c r="U541" s="6" t="s">
        <v>224</v>
      </c>
      <c r="V541" s="14" t="s">
        <v>224</v>
      </c>
      <c r="W541" s="5">
        <v>0.25217551131576699</v>
      </c>
      <c r="X541" s="6">
        <v>0.25397163974727799</v>
      </c>
      <c r="Y541" s="14">
        <v>1.00015465905351</v>
      </c>
      <c r="Z541" s="5">
        <v>5.7372354352488698E-2</v>
      </c>
      <c r="AA541" s="6">
        <v>5.6301396255523398E-2</v>
      </c>
      <c r="AB541" s="5">
        <v>2.69009929804891</v>
      </c>
      <c r="AC541" s="5">
        <v>1.3059534614994599</v>
      </c>
      <c r="AD541" s="6">
        <v>1.3366533574227599</v>
      </c>
      <c r="AE541" s="14">
        <v>3.2481277914778102</v>
      </c>
      <c r="AF541" s="5">
        <v>7.2976680994402203</v>
      </c>
      <c r="AG541" s="6">
        <v>7.4700137468259502</v>
      </c>
      <c r="AH541" s="5">
        <v>3.2628260162498002</v>
      </c>
      <c r="AI541" s="5">
        <v>0.39613733343188501</v>
      </c>
      <c r="AJ541" s="6">
        <v>0.39181009216391899</v>
      </c>
      <c r="AK541" s="14">
        <v>1.56189016342577</v>
      </c>
      <c r="AL541" s="5">
        <v>0.16429330257448899</v>
      </c>
      <c r="AM541" s="6">
        <v>0.15272258303035899</v>
      </c>
      <c r="AN541" s="5">
        <v>10.7145048106412</v>
      </c>
      <c r="AO541" s="5">
        <v>0.21010884893960899</v>
      </c>
      <c r="AP541" s="6">
        <v>0.176121310592803</v>
      </c>
      <c r="AQ541" s="5">
        <v>27.291210541157799</v>
      </c>
      <c r="AR541" s="5">
        <v>27.6494534986366</v>
      </c>
      <c r="AS541" s="6">
        <v>27.591097079522001</v>
      </c>
      <c r="AT541" s="5">
        <v>0.29911256926676</v>
      </c>
      <c r="AU541" s="5">
        <v>14.199212411544201</v>
      </c>
      <c r="AV541" s="17">
        <v>13.9373249980948</v>
      </c>
      <c r="AW541" s="18">
        <v>2.65735879708315</v>
      </c>
      <c r="AX541" s="5">
        <v>1101.8663614540101</v>
      </c>
      <c r="AY541" s="6">
        <v>1104.2805198417</v>
      </c>
      <c r="AZ541" s="14">
        <v>0.30917284804442702</v>
      </c>
      <c r="BA541" s="5">
        <v>4.3230035750595102</v>
      </c>
      <c r="BB541" s="6">
        <v>4.3851613323242002</v>
      </c>
      <c r="BC541" s="5">
        <v>2.0045863006785298</v>
      </c>
    </row>
    <row r="542" spans="1:55" x14ac:dyDescent="0.25">
      <c r="A542" s="3" t="s">
        <v>197</v>
      </c>
      <c r="B542" s="3" t="s">
        <v>40</v>
      </c>
      <c r="C542" s="4" t="s">
        <v>216</v>
      </c>
      <c r="D542" s="4" t="str">
        <f t="shared" si="28"/>
        <v>A12-3</v>
      </c>
      <c r="E542" s="4" t="str">
        <f>VLOOKUP(D542,'Subject characteristics'!$A$1:$D$53,2,FALSE)</f>
        <v>F</v>
      </c>
      <c r="F542" s="4">
        <f>VLOOKUP(D542,'Subject characteristics'!$A$1:$D$53,3,FALSE)</f>
        <v>48</v>
      </c>
      <c r="G542" s="4">
        <f>VLOOKUP(D542,'Subject characteristics'!$A$1:$D$53,4,FALSE)</f>
        <v>16</v>
      </c>
      <c r="H542" s="4">
        <v>1</v>
      </c>
      <c r="I542" s="4" t="str">
        <f t="shared" si="30"/>
        <v>d</v>
      </c>
      <c r="J542" s="4" t="str">
        <f t="shared" si="29"/>
        <v>control</v>
      </c>
      <c r="K542" s="5">
        <v>56.977006988742197</v>
      </c>
      <c r="L542" s="6">
        <v>55.6696220462658</v>
      </c>
      <c r="M542" s="5">
        <v>3.3212395718366001</v>
      </c>
      <c r="N542" s="5">
        <v>16068091.472766699</v>
      </c>
      <c r="O542" s="6">
        <v>16345759.393459501</v>
      </c>
      <c r="P542" s="14">
        <v>2.4023462589130902</v>
      </c>
      <c r="Q542" s="5">
        <v>0.11001062592965601</v>
      </c>
      <c r="R542" s="6">
        <v>0.118707124193143</v>
      </c>
      <c r="S542" s="5">
        <v>10.3605456479317</v>
      </c>
      <c r="T542" s="5" t="s">
        <v>224</v>
      </c>
      <c r="U542" s="6" t="s">
        <v>224</v>
      </c>
      <c r="V542" s="14" t="s">
        <v>224</v>
      </c>
      <c r="W542" s="5">
        <v>0.240912265000187</v>
      </c>
      <c r="X542" s="6">
        <v>0.24678340488851999</v>
      </c>
      <c r="Y542" s="14">
        <v>3.3645072935195302</v>
      </c>
      <c r="Z542" s="5">
        <v>6.1182450331571603E-2</v>
      </c>
      <c r="AA542" s="6">
        <v>5.6303706287950797E-2</v>
      </c>
      <c r="AB542" s="5">
        <v>12.254230580398</v>
      </c>
      <c r="AC542" s="5">
        <v>1.2434109556769899</v>
      </c>
      <c r="AD542" s="6">
        <v>1.20026585108133</v>
      </c>
      <c r="AE542" s="14">
        <v>5.0835731112589597</v>
      </c>
      <c r="AF542" s="5">
        <v>8.3797902157607993</v>
      </c>
      <c r="AG542" s="6">
        <v>8.1935359488804504</v>
      </c>
      <c r="AH542" s="5">
        <v>3.2147696905879801</v>
      </c>
      <c r="AI542" s="5">
        <v>0.25037520449332501</v>
      </c>
      <c r="AJ542" s="6">
        <v>0.25181484968505202</v>
      </c>
      <c r="AK542" s="14">
        <v>0.80851695509333898</v>
      </c>
      <c r="AL542" s="5">
        <v>0.15485542483525599</v>
      </c>
      <c r="AM542" s="6">
        <v>0.169031006698315</v>
      </c>
      <c r="AN542" s="5">
        <v>11.8601317692255</v>
      </c>
      <c r="AO542" s="5">
        <v>0.29262442263010202</v>
      </c>
      <c r="AP542" s="6">
        <v>0.26043819237933602</v>
      </c>
      <c r="AQ542" s="5">
        <v>17.477545411618401</v>
      </c>
      <c r="AR542" s="5">
        <v>13.933190636996001</v>
      </c>
      <c r="AS542" s="6">
        <v>13.648795432451699</v>
      </c>
      <c r="AT542" s="5">
        <v>2.9467476256857501</v>
      </c>
      <c r="AU542" s="5">
        <v>14.199212411544201</v>
      </c>
      <c r="AV542" s="17">
        <v>13.099864378592599</v>
      </c>
      <c r="AW542" s="18">
        <v>11.868160257513701</v>
      </c>
      <c r="AX542" s="5">
        <v>1051.39655490322</v>
      </c>
      <c r="AY542" s="6">
        <v>1042.9088200972801</v>
      </c>
      <c r="AZ542" s="14">
        <v>1.15096060605412</v>
      </c>
      <c r="BA542" s="5">
        <v>4.2391427937956996</v>
      </c>
      <c r="BB542" s="6">
        <v>4.1821380979438398</v>
      </c>
      <c r="BC542" s="5">
        <v>1.92764590993042</v>
      </c>
    </row>
    <row r="543" spans="1:55" x14ac:dyDescent="0.25">
      <c r="A543" s="3" t="s">
        <v>197</v>
      </c>
      <c r="B543" s="3" t="s">
        <v>40</v>
      </c>
      <c r="C543" s="4" t="s">
        <v>216</v>
      </c>
      <c r="D543" s="4" t="str">
        <f t="shared" si="28"/>
        <v>A12-3</v>
      </c>
      <c r="E543" s="4" t="str">
        <f>VLOOKUP(D543,'Subject characteristics'!$A$1:$D$53,2,FALSE)</f>
        <v>F</v>
      </c>
      <c r="F543" s="4">
        <f>VLOOKUP(D543,'Subject characteristics'!$A$1:$D$53,3,FALSE)</f>
        <v>48</v>
      </c>
      <c r="G543" s="4">
        <f>VLOOKUP(D543,'Subject characteristics'!$A$1:$D$53,4,FALSE)</f>
        <v>16</v>
      </c>
      <c r="H543" s="4">
        <v>2</v>
      </c>
      <c r="I543" s="4" t="str">
        <f t="shared" si="30"/>
        <v>d</v>
      </c>
      <c r="J543" s="4" t="str">
        <f t="shared" si="29"/>
        <v>control</v>
      </c>
      <c r="K543" s="5">
        <v>54.362237103789397</v>
      </c>
      <c r="L543" s="6">
        <v>55.6696220462658</v>
      </c>
      <c r="M543" s="5">
        <v>3.3212395718366001</v>
      </c>
      <c r="N543" s="5">
        <v>16623427.3141523</v>
      </c>
      <c r="O543" s="6">
        <v>16345759.393459501</v>
      </c>
      <c r="P543" s="14">
        <v>2.4023462589130902</v>
      </c>
      <c r="Q543" s="5">
        <v>0.127403622456631</v>
      </c>
      <c r="R543" s="6">
        <v>0.118707124193143</v>
      </c>
      <c r="S543" s="5">
        <v>10.3605456479317</v>
      </c>
      <c r="T543" s="5" t="s">
        <v>224</v>
      </c>
      <c r="U543" s="6" t="s">
        <v>224</v>
      </c>
      <c r="V543" s="14" t="s">
        <v>224</v>
      </c>
      <c r="W543" s="5">
        <v>0.25265454477685301</v>
      </c>
      <c r="X543" s="6">
        <v>0.24678340488851999</v>
      </c>
      <c r="Y543" s="14">
        <v>3.3645072935195302</v>
      </c>
      <c r="Z543" s="5">
        <v>5.1424962244329901E-2</v>
      </c>
      <c r="AA543" s="6">
        <v>5.6303706287950797E-2</v>
      </c>
      <c r="AB543" s="5">
        <v>12.254230580398</v>
      </c>
      <c r="AC543" s="5">
        <v>1.1571207464856601</v>
      </c>
      <c r="AD543" s="6">
        <v>1.20026585108133</v>
      </c>
      <c r="AE543" s="14">
        <v>5.0835731112589597</v>
      </c>
      <c r="AF543" s="5">
        <v>8.0072816820001105</v>
      </c>
      <c r="AG543" s="6">
        <v>8.1935359488804504</v>
      </c>
      <c r="AH543" s="5">
        <v>3.2147696905879801</v>
      </c>
      <c r="AI543" s="5">
        <v>0.25325449487677998</v>
      </c>
      <c r="AJ543" s="6">
        <v>0.25181484968505202</v>
      </c>
      <c r="AK543" s="14">
        <v>0.80851695509333898</v>
      </c>
      <c r="AL543" s="5">
        <v>0.18320658856137501</v>
      </c>
      <c r="AM543" s="6">
        <v>0.169031006698315</v>
      </c>
      <c r="AN543" s="5">
        <v>11.8601317692255</v>
      </c>
      <c r="AO543" s="5">
        <v>0.22825196212856899</v>
      </c>
      <c r="AP543" s="6">
        <v>0.26043819237933602</v>
      </c>
      <c r="AQ543" s="5">
        <v>17.477545411618401</v>
      </c>
      <c r="AR543" s="5">
        <v>13.3644002279073</v>
      </c>
      <c r="AS543" s="6">
        <v>13.648795432451699</v>
      </c>
      <c r="AT543" s="5">
        <v>2.9467476256857501</v>
      </c>
      <c r="AU543" s="5">
        <v>12.000516345641</v>
      </c>
      <c r="AV543" s="17">
        <v>13.099864378592599</v>
      </c>
      <c r="AW543" s="18">
        <v>11.868160257513701</v>
      </c>
      <c r="AX543" s="5">
        <v>1034.42108529134</v>
      </c>
      <c r="AY543" s="6">
        <v>1042.9088200972801</v>
      </c>
      <c r="AZ543" s="14">
        <v>1.15096060605412</v>
      </c>
      <c r="BA543" s="5">
        <v>4.1251334020919801</v>
      </c>
      <c r="BB543" s="6">
        <v>4.1821380979438398</v>
      </c>
      <c r="BC543" s="5">
        <v>1.92764590993042</v>
      </c>
    </row>
    <row r="544" spans="1:55" x14ac:dyDescent="0.25">
      <c r="A544" s="3" t="s">
        <v>197</v>
      </c>
      <c r="B544" s="3" t="s">
        <v>50</v>
      </c>
      <c r="C544" s="4" t="s">
        <v>221</v>
      </c>
      <c r="D544" s="4" t="str">
        <f t="shared" si="28"/>
        <v>A12-3</v>
      </c>
      <c r="E544" s="4" t="str">
        <f>VLOOKUP(D544,'Subject characteristics'!$A$1:$D$53,2,FALSE)</f>
        <v>F</v>
      </c>
      <c r="F544" s="4">
        <f>VLOOKUP(D544,'Subject characteristics'!$A$1:$D$53,3,FALSE)</f>
        <v>48</v>
      </c>
      <c r="G544" s="4">
        <f>VLOOKUP(D544,'Subject characteristics'!$A$1:$D$53,4,FALSE)</f>
        <v>16</v>
      </c>
      <c r="H544" s="4">
        <v>1</v>
      </c>
      <c r="I544" s="4" t="str">
        <f t="shared" si="30"/>
        <v>e</v>
      </c>
      <c r="J544" s="4" t="str">
        <f t="shared" si="29"/>
        <v>control</v>
      </c>
      <c r="K544" s="5">
        <v>78.705086654367705</v>
      </c>
      <c r="L544" s="6">
        <v>78.998820172189994</v>
      </c>
      <c r="M544" s="5">
        <v>0.52583307411715496</v>
      </c>
      <c r="N544" s="5">
        <v>22720812.429441299</v>
      </c>
      <c r="O544" s="6">
        <v>22765521.645861801</v>
      </c>
      <c r="P544" s="14">
        <v>0.27773745407023898</v>
      </c>
      <c r="Q544" s="5">
        <v>8.7389661543201796E-2</v>
      </c>
      <c r="R544" s="6">
        <v>7.6072069277277804E-2</v>
      </c>
      <c r="S544" s="5">
        <v>21.0399067988272</v>
      </c>
      <c r="T544" s="5" t="s">
        <v>224</v>
      </c>
      <c r="U544" s="6" t="s">
        <v>224</v>
      </c>
      <c r="V544" s="14" t="s">
        <v>224</v>
      </c>
      <c r="W544" s="5">
        <v>0.23995315316088001</v>
      </c>
      <c r="X544" s="6">
        <v>0.249656024282606</v>
      </c>
      <c r="Y544" s="14">
        <v>5.49633519709087</v>
      </c>
      <c r="Z544" s="5">
        <v>4.8335379205541602E-2</v>
      </c>
      <c r="AA544" s="6">
        <v>5.3687152223654402E-2</v>
      </c>
      <c r="AB544" s="5">
        <v>14.0975068922037</v>
      </c>
      <c r="AC544" s="5">
        <v>1.03490010700906</v>
      </c>
      <c r="AD544" s="6">
        <v>1.0353945104302</v>
      </c>
      <c r="AE544" s="14">
        <v>6.7529044862388199E-2</v>
      </c>
      <c r="AF544" s="5">
        <v>6.8165429029682398</v>
      </c>
      <c r="AG544" s="6">
        <v>6.6989896266499898</v>
      </c>
      <c r="AH544" s="5">
        <v>2.4816494267926799</v>
      </c>
      <c r="AI544" s="5">
        <v>0.28905128744865299</v>
      </c>
      <c r="AJ544" s="6">
        <v>0.30057725844525202</v>
      </c>
      <c r="AK544" s="14">
        <v>5.4229600027698304</v>
      </c>
      <c r="AL544" s="5">
        <v>9.0916281161684806E-2</v>
      </c>
      <c r="AM544" s="6">
        <v>0.115178664952474</v>
      </c>
      <c r="AN544" s="5">
        <v>29.790406258480498</v>
      </c>
      <c r="AO544" s="5">
        <v>0.225663600970954</v>
      </c>
      <c r="AP544" s="6">
        <v>0.25914401180052798</v>
      </c>
      <c r="AQ544" s="5">
        <v>18.2710959593587</v>
      </c>
      <c r="AR544" s="5">
        <v>13.1444081685641</v>
      </c>
      <c r="AS544" s="6">
        <v>13.1915546388505</v>
      </c>
      <c r="AT544" s="5">
        <v>0.50543836206067305</v>
      </c>
      <c r="AU544" s="5">
        <v>13.1356148188852</v>
      </c>
      <c r="AV544" s="17">
        <v>9.1034367175775905</v>
      </c>
      <c r="AW544" s="18">
        <v>62.639650647128398</v>
      </c>
      <c r="AX544" s="5">
        <v>1058.06544260188</v>
      </c>
      <c r="AY544" s="6">
        <v>1074.59459943767</v>
      </c>
      <c r="AZ544" s="14">
        <v>2.17530944078805</v>
      </c>
      <c r="BA544" s="5">
        <v>3.95337431251032</v>
      </c>
      <c r="BB544" s="6">
        <v>3.9352005205123501</v>
      </c>
      <c r="BC544" s="5">
        <v>0.65312105416988397</v>
      </c>
    </row>
    <row r="545" spans="1:55" x14ac:dyDescent="0.25">
      <c r="A545" s="3" t="s">
        <v>197</v>
      </c>
      <c r="B545" s="3" t="s">
        <v>50</v>
      </c>
      <c r="C545" s="4" t="s">
        <v>221</v>
      </c>
      <c r="D545" s="4" t="str">
        <f t="shared" si="28"/>
        <v>A12-3</v>
      </c>
      <c r="E545" s="4" t="str">
        <f>VLOOKUP(D545,'Subject characteristics'!$A$1:$D$53,2,FALSE)</f>
        <v>F</v>
      </c>
      <c r="F545" s="4">
        <f>VLOOKUP(D545,'Subject characteristics'!$A$1:$D$53,3,FALSE)</f>
        <v>48</v>
      </c>
      <c r="G545" s="4">
        <f>VLOOKUP(D545,'Subject characteristics'!$A$1:$D$53,4,FALSE)</f>
        <v>16</v>
      </c>
      <c r="H545" s="4">
        <v>2</v>
      </c>
      <c r="I545" s="4" t="str">
        <f t="shared" si="30"/>
        <v>e</v>
      </c>
      <c r="J545" s="4" t="str">
        <f t="shared" si="29"/>
        <v>control</v>
      </c>
      <c r="K545" s="5">
        <v>79.292553690012099</v>
      </c>
      <c r="L545" s="6">
        <v>78.998820172189994</v>
      </c>
      <c r="M545" s="5">
        <v>0.52583307411715496</v>
      </c>
      <c r="N545" s="5">
        <v>22810230.862282399</v>
      </c>
      <c r="O545" s="6">
        <v>22765521.645861801</v>
      </c>
      <c r="P545" s="14">
        <v>0.27773745407023898</v>
      </c>
      <c r="Q545" s="5">
        <v>6.4754477011353798E-2</v>
      </c>
      <c r="R545" s="6">
        <v>7.6072069277277804E-2</v>
      </c>
      <c r="S545" s="5">
        <v>21.0399067988272</v>
      </c>
      <c r="T545" s="5" t="s">
        <v>224</v>
      </c>
      <c r="U545" s="6" t="s">
        <v>224</v>
      </c>
      <c r="V545" s="14" t="s">
        <v>224</v>
      </c>
      <c r="W545" s="5">
        <v>0.25935889540433199</v>
      </c>
      <c r="X545" s="6">
        <v>0.249656024282606</v>
      </c>
      <c r="Y545" s="14">
        <v>5.49633519709087</v>
      </c>
      <c r="Z545" s="5">
        <v>5.90389252417673E-2</v>
      </c>
      <c r="AA545" s="6">
        <v>5.3687152223654402E-2</v>
      </c>
      <c r="AB545" s="5">
        <v>14.0975068922037</v>
      </c>
      <c r="AC545" s="5">
        <v>1.0358889138513301</v>
      </c>
      <c r="AD545" s="6">
        <v>1.0353945104302</v>
      </c>
      <c r="AE545" s="14">
        <v>6.7529044862388199E-2</v>
      </c>
      <c r="AF545" s="5">
        <v>6.5814363503317397</v>
      </c>
      <c r="AG545" s="6">
        <v>6.6989896266499898</v>
      </c>
      <c r="AH545" s="5">
        <v>2.4816494267926799</v>
      </c>
      <c r="AI545" s="5">
        <v>0.31210322944184998</v>
      </c>
      <c r="AJ545" s="6">
        <v>0.30057725844525202</v>
      </c>
      <c r="AK545" s="14">
        <v>5.4229600027698304</v>
      </c>
      <c r="AL545" s="5">
        <v>0.13944104874326399</v>
      </c>
      <c r="AM545" s="6">
        <v>0.115178664952474</v>
      </c>
      <c r="AN545" s="5">
        <v>29.790406258480498</v>
      </c>
      <c r="AO545" s="5">
        <v>0.29262442263010202</v>
      </c>
      <c r="AP545" s="6">
        <v>0.25914401180052798</v>
      </c>
      <c r="AQ545" s="5">
        <v>18.2710959593587</v>
      </c>
      <c r="AR545" s="5">
        <v>13.2387011091368</v>
      </c>
      <c r="AS545" s="6">
        <v>13.1915546388505</v>
      </c>
      <c r="AT545" s="5">
        <v>0.50543836206067305</v>
      </c>
      <c r="AU545" s="5">
        <v>5.0712586162699802</v>
      </c>
      <c r="AV545" s="17">
        <v>9.1034367175775905</v>
      </c>
      <c r="AW545" s="18">
        <v>62.639650647128398</v>
      </c>
      <c r="AX545" s="5">
        <v>1091.12375627346</v>
      </c>
      <c r="AY545" s="6">
        <v>1074.59459943767</v>
      </c>
      <c r="AZ545" s="14">
        <v>2.17530944078805</v>
      </c>
      <c r="BA545" s="5">
        <v>3.91702672851439</v>
      </c>
      <c r="BB545" s="6">
        <v>3.9352005205123501</v>
      </c>
      <c r="BC545" s="5">
        <v>0.65312105416988397</v>
      </c>
    </row>
    <row r="546" spans="1:55" x14ac:dyDescent="0.25">
      <c r="A546" s="3" t="s">
        <v>197</v>
      </c>
      <c r="B546" s="3" t="s">
        <v>60</v>
      </c>
      <c r="C546" s="4" t="s">
        <v>227</v>
      </c>
      <c r="D546" s="4" t="str">
        <f t="shared" si="28"/>
        <v>A12-3</v>
      </c>
      <c r="E546" s="4" t="str">
        <f>VLOOKUP(D546,'Subject characteristics'!$A$1:$D$53,2,FALSE)</f>
        <v>F</v>
      </c>
      <c r="F546" s="4">
        <f>VLOOKUP(D546,'Subject characteristics'!$A$1:$D$53,3,FALSE)</f>
        <v>48</v>
      </c>
      <c r="G546" s="4">
        <f>VLOOKUP(D546,'Subject characteristics'!$A$1:$D$53,4,FALSE)</f>
        <v>16</v>
      </c>
      <c r="H546" s="4">
        <v>1</v>
      </c>
      <c r="I546" s="4" t="str">
        <f t="shared" si="30"/>
        <v>f</v>
      </c>
      <c r="J546" s="4" t="str">
        <f t="shared" si="29"/>
        <v>control</v>
      </c>
      <c r="K546" s="5">
        <v>76.476951883051001</v>
      </c>
      <c r="L546" s="6">
        <v>77.125549783562093</v>
      </c>
      <c r="M546" s="5">
        <v>1.18930231292166</v>
      </c>
      <c r="N546" s="5">
        <v>29065655.121160701</v>
      </c>
      <c r="O546" s="6">
        <v>29524901.438080601</v>
      </c>
      <c r="P546" s="14">
        <v>2.1997444131016199</v>
      </c>
      <c r="Q546" s="5">
        <v>7.3462261003008705E-2</v>
      </c>
      <c r="R546" s="6">
        <v>0.10999581530338</v>
      </c>
      <c r="S546" s="5">
        <v>46.9711032467725</v>
      </c>
      <c r="T546" s="5">
        <v>2.7402346308220402E-2</v>
      </c>
      <c r="U546" s="6">
        <v>2.6621845000502999E-2</v>
      </c>
      <c r="V546" s="14">
        <v>4.1462022440708299</v>
      </c>
      <c r="W546" s="5">
        <v>0.27753716500723602</v>
      </c>
      <c r="X546" s="6">
        <v>0.27227671621566801</v>
      </c>
      <c r="Y546" s="14">
        <v>2.7322931349416399</v>
      </c>
      <c r="Z546" s="5">
        <v>4.8572960874115098E-2</v>
      </c>
      <c r="AA546" s="6">
        <v>6.1913769449150197E-2</v>
      </c>
      <c r="AB546" s="5">
        <v>30.472627636301802</v>
      </c>
      <c r="AC546" s="5">
        <v>1.9499749143798799</v>
      </c>
      <c r="AD546" s="6">
        <v>1.9036447735344</v>
      </c>
      <c r="AE546" s="14">
        <v>3.4418560879236999</v>
      </c>
      <c r="AF546" s="5">
        <v>7.3185783100782302</v>
      </c>
      <c r="AG546" s="6">
        <v>7.3042328473472704</v>
      </c>
      <c r="AH546" s="5">
        <v>0.27775056431844802</v>
      </c>
      <c r="AI546" s="5">
        <v>0.46375201789331799</v>
      </c>
      <c r="AJ546" s="6">
        <v>0.46107132968363401</v>
      </c>
      <c r="AK546" s="14">
        <v>0.82222974593317499</v>
      </c>
      <c r="AL546" s="5">
        <v>9.6000120092211497E-2</v>
      </c>
      <c r="AM546" s="6">
        <v>0.12328500245328</v>
      </c>
      <c r="AN546" s="5">
        <v>31.2987386258927</v>
      </c>
      <c r="AO546" s="5">
        <v>1.9615045791435799</v>
      </c>
      <c r="AP546" s="6">
        <v>2.01148104611985</v>
      </c>
      <c r="AQ546" s="5">
        <v>3.51369939745015</v>
      </c>
      <c r="AR546" s="5">
        <v>6.6609176948506601</v>
      </c>
      <c r="AS546" s="6">
        <v>6.8365384411856303</v>
      </c>
      <c r="AT546" s="5">
        <v>3.63290930692005</v>
      </c>
      <c r="AU546" s="5">
        <v>14.199212411544201</v>
      </c>
      <c r="AV546" s="17">
        <v>13.6674136152147</v>
      </c>
      <c r="AW546" s="18">
        <v>5.5027022039171003</v>
      </c>
      <c r="AX546" s="5">
        <v>1205.5283274170299</v>
      </c>
      <c r="AY546" s="6">
        <v>1216.8733710023801</v>
      </c>
      <c r="AZ546" s="14">
        <v>1.3184867782004599</v>
      </c>
      <c r="BA546" s="5">
        <v>4.2400259747039302</v>
      </c>
      <c r="BB546" s="6">
        <v>4.2029160043292597</v>
      </c>
      <c r="BC546" s="5">
        <v>1.2486907506376099</v>
      </c>
    </row>
    <row r="547" spans="1:55" x14ac:dyDescent="0.25">
      <c r="A547" s="3" t="s">
        <v>197</v>
      </c>
      <c r="B547" s="3" t="s">
        <v>60</v>
      </c>
      <c r="C547" s="4" t="s">
        <v>227</v>
      </c>
      <c r="D547" s="4" t="str">
        <f t="shared" si="28"/>
        <v>A12-3</v>
      </c>
      <c r="E547" s="4" t="str">
        <f>VLOOKUP(D547,'Subject characteristics'!$A$1:$D$53,2,FALSE)</f>
        <v>F</v>
      </c>
      <c r="F547" s="4">
        <f>VLOOKUP(D547,'Subject characteristics'!$A$1:$D$53,3,FALSE)</f>
        <v>48</v>
      </c>
      <c r="G547" s="4">
        <f>VLOOKUP(D547,'Subject characteristics'!$A$1:$D$53,4,FALSE)</f>
        <v>16</v>
      </c>
      <c r="H547" s="4">
        <v>2</v>
      </c>
      <c r="I547" s="4" t="str">
        <f t="shared" si="30"/>
        <v>f</v>
      </c>
      <c r="J547" s="4" t="str">
        <f t="shared" si="29"/>
        <v>control</v>
      </c>
      <c r="K547" s="5">
        <v>77.7741476840731</v>
      </c>
      <c r="L547" s="6">
        <v>77.125549783562093</v>
      </c>
      <c r="M547" s="5">
        <v>1.18930231292166</v>
      </c>
      <c r="N547" s="5">
        <v>29984147.755000401</v>
      </c>
      <c r="O547" s="6">
        <v>29524901.438080601</v>
      </c>
      <c r="P547" s="14">
        <v>2.1997444131016199</v>
      </c>
      <c r="Q547" s="5">
        <v>0.14652936960375301</v>
      </c>
      <c r="R547" s="6">
        <v>0.10999581530338</v>
      </c>
      <c r="S547" s="5">
        <v>46.9711032467725</v>
      </c>
      <c r="T547" s="5">
        <v>2.5841343692785498E-2</v>
      </c>
      <c r="U547" s="6">
        <v>2.6621845000502999E-2</v>
      </c>
      <c r="V547" s="14">
        <v>4.1462022440708299</v>
      </c>
      <c r="W547" s="5">
        <v>0.26701626742410001</v>
      </c>
      <c r="X547" s="6">
        <v>0.27227671621566801</v>
      </c>
      <c r="Y547" s="14">
        <v>2.7322931349416399</v>
      </c>
      <c r="Z547" s="5">
        <v>7.5254578024185406E-2</v>
      </c>
      <c r="AA547" s="6">
        <v>6.1913769449150197E-2</v>
      </c>
      <c r="AB547" s="5">
        <v>30.472627636301802</v>
      </c>
      <c r="AC547" s="5">
        <v>1.8573146326889201</v>
      </c>
      <c r="AD547" s="6">
        <v>1.9036447735344</v>
      </c>
      <c r="AE547" s="14">
        <v>3.4418560879236999</v>
      </c>
      <c r="AF547" s="5">
        <v>7.2898873846163097</v>
      </c>
      <c r="AG547" s="6">
        <v>7.3042328473472704</v>
      </c>
      <c r="AH547" s="5">
        <v>0.27775056431844802</v>
      </c>
      <c r="AI547" s="5">
        <v>0.45839064147394998</v>
      </c>
      <c r="AJ547" s="6">
        <v>0.46107132968363401</v>
      </c>
      <c r="AK547" s="14">
        <v>0.82222974593317499</v>
      </c>
      <c r="AL547" s="5">
        <v>0.15056988481434799</v>
      </c>
      <c r="AM547" s="6">
        <v>0.12328500245328</v>
      </c>
      <c r="AN547" s="5">
        <v>31.2987386258927</v>
      </c>
      <c r="AO547" s="5">
        <v>2.0614575130961201</v>
      </c>
      <c r="AP547" s="6">
        <v>2.01148104611985</v>
      </c>
      <c r="AQ547" s="5">
        <v>3.51369939745015</v>
      </c>
      <c r="AR547" s="5">
        <v>7.0121591875206004</v>
      </c>
      <c r="AS547" s="6">
        <v>6.8365384411856303</v>
      </c>
      <c r="AT547" s="5">
        <v>3.63290930692005</v>
      </c>
      <c r="AU547" s="5">
        <v>13.1356148188852</v>
      </c>
      <c r="AV547" s="17">
        <v>13.6674136152147</v>
      </c>
      <c r="AW547" s="18">
        <v>5.5027022039171003</v>
      </c>
      <c r="AX547" s="5">
        <v>1228.21841458772</v>
      </c>
      <c r="AY547" s="6">
        <v>1216.8733710023801</v>
      </c>
      <c r="AZ547" s="14">
        <v>1.3184867782004599</v>
      </c>
      <c r="BA547" s="5">
        <v>4.1658060339545901</v>
      </c>
      <c r="BB547" s="6">
        <v>4.2029160043292597</v>
      </c>
      <c r="BC547" s="5">
        <v>1.2486907506376099</v>
      </c>
    </row>
    <row r="548" spans="1:55" x14ac:dyDescent="0.25">
      <c r="A548" s="3" t="s">
        <v>197</v>
      </c>
      <c r="B548" s="3" t="s">
        <v>12</v>
      </c>
      <c r="C548" s="4" t="s">
        <v>202</v>
      </c>
      <c r="D548" s="4" t="str">
        <f t="shared" si="28"/>
        <v>A12-4</v>
      </c>
      <c r="E548" s="4" t="str">
        <f>VLOOKUP(D548,'Subject characteristics'!$A$1:$D$53,2,FALSE)</f>
        <v>M</v>
      </c>
      <c r="F548" s="4">
        <f>VLOOKUP(D548,'Subject characteristics'!$A$1:$D$53,3,FALSE)</f>
        <v>58</v>
      </c>
      <c r="G548" s="4">
        <f>VLOOKUP(D548,'Subject characteristics'!$A$1:$D$53,4,FALSE)</f>
        <v>10</v>
      </c>
      <c r="H548" s="4">
        <v>1</v>
      </c>
      <c r="I548" s="4" t="str">
        <f t="shared" si="30"/>
        <v>a</v>
      </c>
      <c r="J548" s="4" t="str">
        <f t="shared" si="29"/>
        <v>control</v>
      </c>
      <c r="K548" s="5">
        <v>162.14972860035499</v>
      </c>
      <c r="L548" s="6">
        <v>166.51649980640801</v>
      </c>
      <c r="M548" s="5">
        <v>3.7086697537840601</v>
      </c>
      <c r="N548" s="5">
        <v>3127285.1491905898</v>
      </c>
      <c r="O548" s="6">
        <v>3143262.4491513399</v>
      </c>
      <c r="P548" s="14">
        <v>0.71884911489676495</v>
      </c>
      <c r="Q548" s="5">
        <v>8.0426685869717698E-2</v>
      </c>
      <c r="R548" s="6">
        <v>8.6518849602906206E-2</v>
      </c>
      <c r="S548" s="5">
        <v>9.95808498982076</v>
      </c>
      <c r="T548" s="5">
        <v>2.8964334384650101E-2</v>
      </c>
      <c r="U548" s="6">
        <v>0.11412240535729801</v>
      </c>
      <c r="V548" s="14">
        <v>105.528531875925</v>
      </c>
      <c r="W548" s="5">
        <v>0.19260238372720201</v>
      </c>
      <c r="X548" s="6">
        <v>0.44400954262843501</v>
      </c>
      <c r="Y548" s="14">
        <v>80.075624431644997</v>
      </c>
      <c r="Z548" s="5">
        <v>4.9285785551510503E-2</v>
      </c>
      <c r="AA548" s="6">
        <v>4.9998786704269403E-2</v>
      </c>
      <c r="AB548" s="5">
        <v>2.0167207380118</v>
      </c>
      <c r="AC548" s="5">
        <v>0.54138415684918795</v>
      </c>
      <c r="AD548" s="6">
        <v>0.52802941617155097</v>
      </c>
      <c r="AE548" s="14">
        <v>3.57678091596211</v>
      </c>
      <c r="AF548" s="5">
        <v>9.1538685763876195</v>
      </c>
      <c r="AG548" s="6">
        <v>9.3401035379292292</v>
      </c>
      <c r="AH548" s="5">
        <v>2.8198403511334602</v>
      </c>
      <c r="AI548" s="5">
        <v>0.32404378476920997</v>
      </c>
      <c r="AJ548" s="6">
        <v>0.32054384854288298</v>
      </c>
      <c r="AK548" s="14">
        <v>1.5441435863496</v>
      </c>
      <c r="AL548" s="5">
        <v>0.148856464247209</v>
      </c>
      <c r="AM548" s="6">
        <v>0.17810021292029601</v>
      </c>
      <c r="AN548" s="5">
        <v>23.221143484324401</v>
      </c>
      <c r="AO548" s="5">
        <v>0.96584009559746997</v>
      </c>
      <c r="AP548" s="6">
        <v>1.04272235797279</v>
      </c>
      <c r="AQ548" s="5">
        <v>10.4273143589723</v>
      </c>
      <c r="AR548" s="5">
        <v>9.9982532317082899</v>
      </c>
      <c r="AS548" s="6">
        <v>10.274042785811501</v>
      </c>
      <c r="AT548" s="5">
        <v>3.7962205911027702</v>
      </c>
      <c r="AU548" s="5">
        <v>10.775149616814</v>
      </c>
      <c r="AV548" s="17">
        <v>13.698630754009599</v>
      </c>
      <c r="AW548" s="18">
        <v>30.181313357569401</v>
      </c>
      <c r="AX548" s="5">
        <v>727.17592606425603</v>
      </c>
      <c r="AY548" s="6">
        <v>729.96235170282898</v>
      </c>
      <c r="AZ548" s="14">
        <v>0.53983618736243599</v>
      </c>
      <c r="BA548" s="5">
        <v>3.4446666507919601</v>
      </c>
      <c r="BB548" s="6">
        <v>3.5391462116288799</v>
      </c>
      <c r="BC548" s="5">
        <v>3.7753251296483499</v>
      </c>
    </row>
    <row r="549" spans="1:55" x14ac:dyDescent="0.25">
      <c r="A549" s="3" t="s">
        <v>197</v>
      </c>
      <c r="B549" s="3" t="s">
        <v>12</v>
      </c>
      <c r="C549" s="4" t="s">
        <v>202</v>
      </c>
      <c r="D549" s="4" t="str">
        <f t="shared" si="28"/>
        <v>A12-4</v>
      </c>
      <c r="E549" s="4" t="str">
        <f>VLOOKUP(D549,'Subject characteristics'!$A$1:$D$53,2,FALSE)</f>
        <v>M</v>
      </c>
      <c r="F549" s="4">
        <f>VLOOKUP(D549,'Subject characteristics'!$A$1:$D$53,3,FALSE)</f>
        <v>58</v>
      </c>
      <c r="G549" s="4">
        <f>VLOOKUP(D549,'Subject characteristics'!$A$1:$D$53,4,FALSE)</f>
        <v>10</v>
      </c>
      <c r="H549" s="4">
        <v>2</v>
      </c>
      <c r="I549" s="4" t="str">
        <f t="shared" si="30"/>
        <v>a</v>
      </c>
      <c r="J549" s="4" t="str">
        <f t="shared" si="29"/>
        <v>control</v>
      </c>
      <c r="K549" s="5">
        <v>170.88327101246</v>
      </c>
      <c r="L549" s="6">
        <v>166.51649980640801</v>
      </c>
      <c r="M549" s="5">
        <v>3.7086697537840601</v>
      </c>
      <c r="N549" s="5">
        <v>3159239.7491120999</v>
      </c>
      <c r="O549" s="6">
        <v>3143262.4491513399</v>
      </c>
      <c r="P549" s="14">
        <v>0.71884911489676495</v>
      </c>
      <c r="Q549" s="5">
        <v>9.2611013336094603E-2</v>
      </c>
      <c r="R549" s="6">
        <v>8.6518849602906206E-2</v>
      </c>
      <c r="S549" s="5">
        <v>9.95808498982076</v>
      </c>
      <c r="T549" s="5">
        <v>0.199280476329947</v>
      </c>
      <c r="U549" s="6">
        <v>0.11412240535729801</v>
      </c>
      <c r="V549" s="14">
        <v>105.528531875925</v>
      </c>
      <c r="W549" s="5">
        <v>0.69541670152966695</v>
      </c>
      <c r="X549" s="6">
        <v>0.44400954262843501</v>
      </c>
      <c r="Y549" s="14">
        <v>80.075624431644997</v>
      </c>
      <c r="Z549" s="5">
        <v>5.0711787857028297E-2</v>
      </c>
      <c r="AA549" s="6">
        <v>4.9998786704269403E-2</v>
      </c>
      <c r="AB549" s="5">
        <v>2.0167207380118</v>
      </c>
      <c r="AC549" s="5">
        <v>0.51467467549391299</v>
      </c>
      <c r="AD549" s="6">
        <v>0.52802941617155097</v>
      </c>
      <c r="AE549" s="14">
        <v>3.57678091596211</v>
      </c>
      <c r="AF549" s="5">
        <v>9.52633849947083</v>
      </c>
      <c r="AG549" s="6">
        <v>9.3401035379292292</v>
      </c>
      <c r="AH549" s="5">
        <v>2.8198403511334602</v>
      </c>
      <c r="AI549" s="5">
        <v>0.31704391231655599</v>
      </c>
      <c r="AJ549" s="6">
        <v>0.32054384854288298</v>
      </c>
      <c r="AK549" s="14">
        <v>1.5441435863496</v>
      </c>
      <c r="AL549" s="5">
        <v>0.207343961593383</v>
      </c>
      <c r="AM549" s="6">
        <v>0.17810021292029601</v>
      </c>
      <c r="AN549" s="5">
        <v>23.221143484324401</v>
      </c>
      <c r="AO549" s="5">
        <v>1.11960462034812</v>
      </c>
      <c r="AP549" s="6">
        <v>1.04272235797279</v>
      </c>
      <c r="AQ549" s="5">
        <v>10.4273143589723</v>
      </c>
      <c r="AR549" s="5">
        <v>10.549832339914801</v>
      </c>
      <c r="AS549" s="6">
        <v>10.274042785811501</v>
      </c>
      <c r="AT549" s="5">
        <v>3.7962205911027702</v>
      </c>
      <c r="AU549" s="5">
        <v>16.6221118912053</v>
      </c>
      <c r="AV549" s="17">
        <v>13.698630754009599</v>
      </c>
      <c r="AW549" s="18">
        <v>30.181313357569401</v>
      </c>
      <c r="AX549" s="5">
        <v>732.74877734140205</v>
      </c>
      <c r="AY549" s="6">
        <v>729.96235170282898</v>
      </c>
      <c r="AZ549" s="14">
        <v>0.53983618736243599</v>
      </c>
      <c r="BA549" s="5">
        <v>3.6336257724657899</v>
      </c>
      <c r="BB549" s="6">
        <v>3.5391462116288799</v>
      </c>
      <c r="BC549" s="5">
        <v>3.7753251296483499</v>
      </c>
    </row>
    <row r="550" spans="1:55" x14ac:dyDescent="0.25">
      <c r="A550" s="3" t="s">
        <v>197</v>
      </c>
      <c r="B550" s="3" t="s">
        <v>22</v>
      </c>
      <c r="C550" s="4" t="s">
        <v>207</v>
      </c>
      <c r="D550" s="4" t="str">
        <f t="shared" si="28"/>
        <v>A12-4</v>
      </c>
      <c r="E550" s="4" t="str">
        <f>VLOOKUP(D550,'Subject characteristics'!$A$1:$D$53,2,FALSE)</f>
        <v>M</v>
      </c>
      <c r="F550" s="4">
        <f>VLOOKUP(D550,'Subject characteristics'!$A$1:$D$53,3,FALSE)</f>
        <v>58</v>
      </c>
      <c r="G550" s="4">
        <f>VLOOKUP(D550,'Subject characteristics'!$A$1:$D$53,4,FALSE)</f>
        <v>10</v>
      </c>
      <c r="H550" s="4">
        <v>1</v>
      </c>
      <c r="I550" s="4" t="str">
        <f t="shared" si="30"/>
        <v>b</v>
      </c>
      <c r="J550" s="4" t="str">
        <f t="shared" si="29"/>
        <v>control</v>
      </c>
      <c r="K550" s="5">
        <v>87.488082432118006</v>
      </c>
      <c r="L550" s="6">
        <v>88.4709457471332</v>
      </c>
      <c r="M550" s="5">
        <v>1.5711131132543401</v>
      </c>
      <c r="N550" s="5">
        <v>2013147.4852353199</v>
      </c>
      <c r="O550" s="6">
        <v>2037042.8992077401</v>
      </c>
      <c r="P550" s="14">
        <v>1.6589350441003501</v>
      </c>
      <c r="Q550" s="5">
        <v>0.11870788723105399</v>
      </c>
      <c r="R550" s="6">
        <v>0.109139805537198</v>
      </c>
      <c r="S550" s="5">
        <v>12.398144591465201</v>
      </c>
      <c r="T550" s="5" t="s">
        <v>224</v>
      </c>
      <c r="U550" s="6" t="s">
        <v>224</v>
      </c>
      <c r="V550" s="14" t="s">
        <v>224</v>
      </c>
      <c r="W550" s="5">
        <v>0.14571275736113101</v>
      </c>
      <c r="X550" s="6">
        <v>0.17240952340833199</v>
      </c>
      <c r="Y550" s="14">
        <v>21.898400894036001</v>
      </c>
      <c r="Z550" s="5">
        <v>5.0474088528812099E-2</v>
      </c>
      <c r="AA550" s="6">
        <v>5.5470966636281399E-2</v>
      </c>
      <c r="AB550" s="5">
        <v>12.739371995162401</v>
      </c>
      <c r="AC550" s="5">
        <v>0.63633816815603705</v>
      </c>
      <c r="AD550" s="6">
        <v>0.65561866664366097</v>
      </c>
      <c r="AE550" s="14">
        <v>4.1589332088573601</v>
      </c>
      <c r="AF550" s="5">
        <v>6.3856844614661696</v>
      </c>
      <c r="AG550" s="6">
        <v>6.6108468508408098</v>
      </c>
      <c r="AH550" s="5">
        <v>4.8167460534872104</v>
      </c>
      <c r="AI550" s="5">
        <v>0.28699345686591599</v>
      </c>
      <c r="AJ550" s="6">
        <v>0.28308387205578101</v>
      </c>
      <c r="AK550" s="14">
        <v>1.9531271144447599</v>
      </c>
      <c r="AL550" s="5">
        <v>0.19009577665857899</v>
      </c>
      <c r="AM550" s="6">
        <v>0.19009577665857899</v>
      </c>
      <c r="AN550" s="5">
        <v>0</v>
      </c>
      <c r="AO550" s="5">
        <v>1.01230644217569</v>
      </c>
      <c r="AP550" s="6">
        <v>1.0269587905053701</v>
      </c>
      <c r="AQ550" s="5">
        <v>2.0177586403683998</v>
      </c>
      <c r="AR550" s="5">
        <v>7.45858158214841</v>
      </c>
      <c r="AS550" s="6">
        <v>7.6425755267250999</v>
      </c>
      <c r="AT550" s="5">
        <v>3.40469951399194</v>
      </c>
      <c r="AU550" s="5">
        <v>13.1356148188852</v>
      </c>
      <c r="AV550" s="17">
        <v>12.568065582263101</v>
      </c>
      <c r="AW550" s="18">
        <v>6.38631158066348</v>
      </c>
      <c r="AX550" s="5">
        <v>742.14808659324899</v>
      </c>
      <c r="AY550" s="6">
        <v>744.54183336379697</v>
      </c>
      <c r="AZ550" s="14">
        <v>0.45467816529541299</v>
      </c>
      <c r="BA550" s="5">
        <v>3.4268135734196701</v>
      </c>
      <c r="BB550" s="6">
        <v>3.4397562878912802</v>
      </c>
      <c r="BC550" s="5">
        <v>0.532123813658125</v>
      </c>
    </row>
    <row r="551" spans="1:55" x14ac:dyDescent="0.25">
      <c r="A551" s="3" t="s">
        <v>197</v>
      </c>
      <c r="B551" s="3" t="s">
        <v>22</v>
      </c>
      <c r="C551" s="4" t="s">
        <v>207</v>
      </c>
      <c r="D551" s="4" t="str">
        <f t="shared" si="28"/>
        <v>A12-4</v>
      </c>
      <c r="E551" s="4" t="str">
        <f>VLOOKUP(D551,'Subject characteristics'!$A$1:$D$53,2,FALSE)</f>
        <v>M</v>
      </c>
      <c r="F551" s="4">
        <f>VLOOKUP(D551,'Subject characteristics'!$A$1:$D$53,3,FALSE)</f>
        <v>58</v>
      </c>
      <c r="G551" s="4">
        <f>VLOOKUP(D551,'Subject characteristics'!$A$1:$D$53,4,FALSE)</f>
        <v>10</v>
      </c>
      <c r="H551" s="4">
        <v>2</v>
      </c>
      <c r="I551" s="4" t="str">
        <f t="shared" si="30"/>
        <v>b</v>
      </c>
      <c r="J551" s="4" t="str">
        <f t="shared" si="29"/>
        <v>control</v>
      </c>
      <c r="K551" s="5">
        <v>89.453809062148295</v>
      </c>
      <c r="L551" s="6">
        <v>88.4709457471332</v>
      </c>
      <c r="M551" s="5">
        <v>1.5711131132543401</v>
      </c>
      <c r="N551" s="5">
        <v>2060938.31318016</v>
      </c>
      <c r="O551" s="6">
        <v>2037042.8992077401</v>
      </c>
      <c r="P551" s="14">
        <v>1.6589350441003501</v>
      </c>
      <c r="Q551" s="5">
        <v>9.9571723843341398E-2</v>
      </c>
      <c r="R551" s="6">
        <v>0.109139805537198</v>
      </c>
      <c r="S551" s="5">
        <v>12.398144591465201</v>
      </c>
      <c r="T551" s="5" t="s">
        <v>224</v>
      </c>
      <c r="U551" s="6" t="s">
        <v>224</v>
      </c>
      <c r="V551" s="14" t="s">
        <v>224</v>
      </c>
      <c r="W551" s="5">
        <v>0.19910628945553299</v>
      </c>
      <c r="X551" s="6">
        <v>0.17240952340833199</v>
      </c>
      <c r="Y551" s="14">
        <v>21.898400894036001</v>
      </c>
      <c r="Z551" s="5">
        <v>6.0467844743750797E-2</v>
      </c>
      <c r="AA551" s="6">
        <v>5.5470966636281399E-2</v>
      </c>
      <c r="AB551" s="5">
        <v>12.739371995162401</v>
      </c>
      <c r="AC551" s="5">
        <v>0.67489916513128401</v>
      </c>
      <c r="AD551" s="6">
        <v>0.65561866664366097</v>
      </c>
      <c r="AE551" s="14">
        <v>4.1589332088573601</v>
      </c>
      <c r="AF551" s="5">
        <v>6.8360092402154597</v>
      </c>
      <c r="AG551" s="6">
        <v>6.6108468508408098</v>
      </c>
      <c r="AH551" s="5">
        <v>4.8167460534872104</v>
      </c>
      <c r="AI551" s="5">
        <v>0.27917428724564503</v>
      </c>
      <c r="AJ551" s="6">
        <v>0.28308387205578101</v>
      </c>
      <c r="AK551" s="14">
        <v>1.9531271144447599</v>
      </c>
      <c r="AL551" s="5">
        <v>0.19009577665857899</v>
      </c>
      <c r="AM551" s="6">
        <v>0.19009577665857899</v>
      </c>
      <c r="AN551" s="5">
        <v>0</v>
      </c>
      <c r="AO551" s="5">
        <v>1.04161113883505</v>
      </c>
      <c r="AP551" s="6">
        <v>1.0269587905053701</v>
      </c>
      <c r="AQ551" s="5">
        <v>2.0177586403683998</v>
      </c>
      <c r="AR551" s="5">
        <v>7.8265694713017897</v>
      </c>
      <c r="AS551" s="6">
        <v>7.6425755267250999</v>
      </c>
      <c r="AT551" s="5">
        <v>3.40469951399194</v>
      </c>
      <c r="AU551" s="5">
        <v>12.000516345641</v>
      </c>
      <c r="AV551" s="17">
        <v>12.568065582263101</v>
      </c>
      <c r="AW551" s="18">
        <v>6.38631158066348</v>
      </c>
      <c r="AX551" s="5">
        <v>746.93558013434404</v>
      </c>
      <c r="AY551" s="6">
        <v>744.54183336379697</v>
      </c>
      <c r="AZ551" s="14">
        <v>0.45467816529541299</v>
      </c>
      <c r="BA551" s="5">
        <v>3.4526990023628898</v>
      </c>
      <c r="BB551" s="6">
        <v>3.4397562878912802</v>
      </c>
      <c r="BC551" s="5">
        <v>0.532123813658125</v>
      </c>
    </row>
    <row r="552" spans="1:55" x14ac:dyDescent="0.25">
      <c r="A552" s="3" t="s">
        <v>197</v>
      </c>
      <c r="B552" s="3" t="s">
        <v>32</v>
      </c>
      <c r="C552" s="4" t="s">
        <v>212</v>
      </c>
      <c r="D552" s="4" t="str">
        <f t="shared" si="28"/>
        <v>A12-4</v>
      </c>
      <c r="E552" s="4" t="str">
        <f>VLOOKUP(D552,'Subject characteristics'!$A$1:$D$53,2,FALSE)</f>
        <v>M</v>
      </c>
      <c r="F552" s="4">
        <f>VLOOKUP(D552,'Subject characteristics'!$A$1:$D$53,3,FALSE)</f>
        <v>58</v>
      </c>
      <c r="G552" s="4">
        <f>VLOOKUP(D552,'Subject characteristics'!$A$1:$D$53,4,FALSE)</f>
        <v>10</v>
      </c>
      <c r="H552" s="4">
        <v>1</v>
      </c>
      <c r="I552" s="4" t="str">
        <f t="shared" si="30"/>
        <v>c</v>
      </c>
      <c r="J552" s="4" t="str">
        <f t="shared" si="29"/>
        <v>control</v>
      </c>
      <c r="K552" s="5">
        <v>106.77897507745899</v>
      </c>
      <c r="L552" s="6">
        <v>108.54635781562</v>
      </c>
      <c r="M552" s="5">
        <v>2.30266283319934</v>
      </c>
      <c r="N552" s="5">
        <v>4929012.4714683499</v>
      </c>
      <c r="O552" s="6">
        <v>4999666.5490211202</v>
      </c>
      <c r="P552" s="14">
        <v>1.99853237675708</v>
      </c>
      <c r="Q552" s="5">
        <v>0.11175020589028301</v>
      </c>
      <c r="R552" s="6">
        <v>8.9994057200530803E-2</v>
      </c>
      <c r="S552" s="5">
        <v>34.188747011922302</v>
      </c>
      <c r="T552" s="5" t="s">
        <v>224</v>
      </c>
      <c r="U552" s="6" t="s">
        <v>224</v>
      </c>
      <c r="V552" s="14" t="s">
        <v>224</v>
      </c>
      <c r="W552" s="5">
        <v>0.20584603680920499</v>
      </c>
      <c r="X552" s="6">
        <v>0.211497078601801</v>
      </c>
      <c r="Y552" s="14">
        <v>3.7786715530350401</v>
      </c>
      <c r="Z552" s="5">
        <v>5.1424962244329901E-2</v>
      </c>
      <c r="AA552" s="6">
        <v>5.6661056955389602E-2</v>
      </c>
      <c r="AB552" s="5">
        <v>13.0688634348645</v>
      </c>
      <c r="AC552" s="5">
        <v>0.65157501064856904</v>
      </c>
      <c r="AD552" s="6">
        <v>0.66779425292075401</v>
      </c>
      <c r="AE552" s="14">
        <v>3.4348112899169498</v>
      </c>
      <c r="AF552" s="5">
        <v>10.754252183455099</v>
      </c>
      <c r="AG552" s="6">
        <v>10.934858895264799</v>
      </c>
      <c r="AH552" s="5">
        <v>2.33580024894095</v>
      </c>
      <c r="AI552" s="5">
        <v>0.96742924138230402</v>
      </c>
      <c r="AJ552" s="6">
        <v>0.98336177894489196</v>
      </c>
      <c r="AK552" s="14">
        <v>2.2913246362093198</v>
      </c>
      <c r="AL552" s="5">
        <v>0.14799992688879099</v>
      </c>
      <c r="AM552" s="6">
        <v>0.16818642461125299</v>
      </c>
      <c r="AN552" s="5">
        <v>16.974032786478698</v>
      </c>
      <c r="AO552" s="5">
        <v>3.6844688058725401</v>
      </c>
      <c r="AP552" s="6">
        <v>3.7785594043522499</v>
      </c>
      <c r="AQ552" s="5">
        <v>3.5215590446593898</v>
      </c>
      <c r="AR552" s="5">
        <v>10.4374658449208</v>
      </c>
      <c r="AS552" s="6">
        <v>10.7094714848098</v>
      </c>
      <c r="AT552" s="5">
        <v>3.5919052169729699</v>
      </c>
      <c r="AU552" s="5">
        <v>12.578003489650699</v>
      </c>
      <c r="AV552" s="17">
        <v>12.2892599176459</v>
      </c>
      <c r="AW552" s="18">
        <v>3.3227800397565401</v>
      </c>
      <c r="AX552" s="5">
        <v>712.14928260410602</v>
      </c>
      <c r="AY552" s="6">
        <v>715.90939828036403</v>
      </c>
      <c r="AZ552" s="14">
        <v>0.74277647398234503</v>
      </c>
      <c r="BA552" s="5">
        <v>4.3477046207397096</v>
      </c>
      <c r="BB552" s="6">
        <v>4.4111658421608198</v>
      </c>
      <c r="BC552" s="5">
        <v>2.0345578296037998</v>
      </c>
    </row>
    <row r="553" spans="1:55" x14ac:dyDescent="0.25">
      <c r="A553" s="3" t="s">
        <v>197</v>
      </c>
      <c r="B553" s="3" t="s">
        <v>32</v>
      </c>
      <c r="C553" s="4" t="s">
        <v>212</v>
      </c>
      <c r="D553" s="4" t="str">
        <f t="shared" si="28"/>
        <v>A12-4</v>
      </c>
      <c r="E553" s="4" t="str">
        <f>VLOOKUP(D553,'Subject characteristics'!$A$1:$D$53,2,FALSE)</f>
        <v>M</v>
      </c>
      <c r="F553" s="4">
        <f>VLOOKUP(D553,'Subject characteristics'!$A$1:$D$53,3,FALSE)</f>
        <v>58</v>
      </c>
      <c r="G553" s="4">
        <f>VLOOKUP(D553,'Subject characteristics'!$A$1:$D$53,4,FALSE)</f>
        <v>10</v>
      </c>
      <c r="H553" s="4">
        <v>2</v>
      </c>
      <c r="I553" s="4" t="str">
        <f t="shared" si="30"/>
        <v>c</v>
      </c>
      <c r="J553" s="4" t="str">
        <f t="shared" si="29"/>
        <v>control</v>
      </c>
      <c r="K553" s="5">
        <v>110.313740553781</v>
      </c>
      <c r="L553" s="6">
        <v>108.54635781562</v>
      </c>
      <c r="M553" s="5">
        <v>2.30266283319934</v>
      </c>
      <c r="N553" s="5">
        <v>5070320.6265738802</v>
      </c>
      <c r="O553" s="6">
        <v>4999666.5490211202</v>
      </c>
      <c r="P553" s="14">
        <v>1.99853237675708</v>
      </c>
      <c r="Q553" s="5">
        <v>6.8237908510777906E-2</v>
      </c>
      <c r="R553" s="6">
        <v>8.9994057200530803E-2</v>
      </c>
      <c r="S553" s="5">
        <v>34.188747011922302</v>
      </c>
      <c r="T553" s="5" t="s">
        <v>224</v>
      </c>
      <c r="U553" s="6" t="s">
        <v>224</v>
      </c>
      <c r="V553" s="14" t="s">
        <v>224</v>
      </c>
      <c r="W553" s="5">
        <v>0.21714812039439699</v>
      </c>
      <c r="X553" s="6">
        <v>0.211497078601801</v>
      </c>
      <c r="Y553" s="14">
        <v>3.7786715530350401</v>
      </c>
      <c r="Z553" s="5">
        <v>6.18971516664494E-2</v>
      </c>
      <c r="AA553" s="6">
        <v>5.6661056955389602E-2</v>
      </c>
      <c r="AB553" s="5">
        <v>13.0688634348645</v>
      </c>
      <c r="AC553" s="5">
        <v>0.68401349519293897</v>
      </c>
      <c r="AD553" s="6">
        <v>0.66779425292075401</v>
      </c>
      <c r="AE553" s="14">
        <v>3.4348112899169498</v>
      </c>
      <c r="AF553" s="5">
        <v>11.115465607074601</v>
      </c>
      <c r="AG553" s="6">
        <v>10.934858895264799</v>
      </c>
      <c r="AH553" s="5">
        <v>2.33580024894095</v>
      </c>
      <c r="AI553" s="5">
        <v>0.99929431650747902</v>
      </c>
      <c r="AJ553" s="6">
        <v>0.98336177894489196</v>
      </c>
      <c r="AK553" s="14">
        <v>2.2913246362093198</v>
      </c>
      <c r="AL553" s="5">
        <v>0.188372922333716</v>
      </c>
      <c r="AM553" s="6">
        <v>0.16818642461125299</v>
      </c>
      <c r="AN553" s="5">
        <v>16.974032786478698</v>
      </c>
      <c r="AO553" s="5">
        <v>3.8726500028319499</v>
      </c>
      <c r="AP553" s="6">
        <v>3.7785594043522499</v>
      </c>
      <c r="AQ553" s="5">
        <v>3.5215590446593898</v>
      </c>
      <c r="AR553" s="5">
        <v>10.9814771246989</v>
      </c>
      <c r="AS553" s="6">
        <v>10.7094714848098</v>
      </c>
      <c r="AT553" s="5">
        <v>3.5919052169729699</v>
      </c>
      <c r="AU553" s="5">
        <v>12.000516345641</v>
      </c>
      <c r="AV553" s="17">
        <v>12.2892599176459</v>
      </c>
      <c r="AW553" s="18">
        <v>3.3227800397565401</v>
      </c>
      <c r="AX553" s="5">
        <v>719.66951395662102</v>
      </c>
      <c r="AY553" s="6">
        <v>715.90939828036403</v>
      </c>
      <c r="AZ553" s="14">
        <v>0.74277647398234503</v>
      </c>
      <c r="BA553" s="5">
        <v>4.4746270635819299</v>
      </c>
      <c r="BB553" s="6">
        <v>4.4111658421608198</v>
      </c>
      <c r="BC553" s="5">
        <v>2.0345578296037998</v>
      </c>
    </row>
    <row r="554" spans="1:55" x14ac:dyDescent="0.25">
      <c r="A554" s="3" t="s">
        <v>197</v>
      </c>
      <c r="B554" s="3" t="s">
        <v>42</v>
      </c>
      <c r="C554" s="4" t="s">
        <v>217</v>
      </c>
      <c r="D554" s="4" t="str">
        <f t="shared" si="28"/>
        <v>A12-4</v>
      </c>
      <c r="E554" s="4" t="str">
        <f>VLOOKUP(D554,'Subject characteristics'!$A$1:$D$53,2,FALSE)</f>
        <v>M</v>
      </c>
      <c r="F554" s="4">
        <f>VLOOKUP(D554,'Subject characteristics'!$A$1:$D$53,3,FALSE)</f>
        <v>58</v>
      </c>
      <c r="G554" s="4">
        <f>VLOOKUP(D554,'Subject characteristics'!$A$1:$D$53,4,FALSE)</f>
        <v>10</v>
      </c>
      <c r="H554" s="4">
        <v>1</v>
      </c>
      <c r="I554" s="4" t="str">
        <f t="shared" si="30"/>
        <v>d</v>
      </c>
      <c r="J554" s="4" t="str">
        <f t="shared" si="29"/>
        <v>control</v>
      </c>
      <c r="K554" s="5">
        <v>131.378235144744</v>
      </c>
      <c r="L554" s="6">
        <v>131.24985530588199</v>
      </c>
      <c r="M554" s="5">
        <v>0.13832892145338399</v>
      </c>
      <c r="N554" s="5">
        <v>1418267.4067991001</v>
      </c>
      <c r="O554" s="6">
        <v>1437576.0065750401</v>
      </c>
      <c r="P554" s="14">
        <v>1.89948103951961</v>
      </c>
      <c r="Q554" s="5">
        <v>0.14131388349027099</v>
      </c>
      <c r="R554" s="6">
        <v>0.15174355619452201</v>
      </c>
      <c r="S554" s="5">
        <v>9.7202049031700106</v>
      </c>
      <c r="T554" s="5" t="s">
        <v>224</v>
      </c>
      <c r="U554" s="6" t="s">
        <v>224</v>
      </c>
      <c r="V554" s="14" t="s">
        <v>224</v>
      </c>
      <c r="W554" s="5">
        <v>0.298313952253147</v>
      </c>
      <c r="X554" s="6">
        <v>0.25135809043645702</v>
      </c>
      <c r="Y554" s="14">
        <v>26.418730544448898</v>
      </c>
      <c r="Z554" s="5">
        <v>5.3089474222633798E-2</v>
      </c>
      <c r="AA554" s="6">
        <v>5.2613862129107E-2</v>
      </c>
      <c r="AB554" s="5">
        <v>1.2784027742420601</v>
      </c>
      <c r="AC554" s="5">
        <v>0.44650823469828999</v>
      </c>
      <c r="AD554" s="6">
        <v>0.44495228534910197</v>
      </c>
      <c r="AE554" s="14">
        <v>0.494534974747037</v>
      </c>
      <c r="AF554" s="5">
        <v>8.2919006187127895</v>
      </c>
      <c r="AG554" s="6">
        <v>8.6489020194795092</v>
      </c>
      <c r="AH554" s="5">
        <v>5.8374603113017596</v>
      </c>
      <c r="AI554" s="5">
        <v>0.30181123730049397</v>
      </c>
      <c r="AJ554" s="6">
        <v>0.28802379413199197</v>
      </c>
      <c r="AK554" s="14">
        <v>6.7697146960051002</v>
      </c>
      <c r="AL554" s="5">
        <v>0.137730725580819</v>
      </c>
      <c r="AM554" s="6">
        <v>0.16003829396066099</v>
      </c>
      <c r="AN554" s="5">
        <v>19.712573138334299</v>
      </c>
      <c r="AO554" s="5">
        <v>1.27013659341906</v>
      </c>
      <c r="AP554" s="6">
        <v>1.23983109680822</v>
      </c>
      <c r="AQ554" s="5">
        <v>3.4567970130635999</v>
      </c>
      <c r="AR554" s="5">
        <v>7.6744724456509799</v>
      </c>
      <c r="AS554" s="6">
        <v>7.6072364988827497</v>
      </c>
      <c r="AT554" s="5">
        <v>1.2499412607007301</v>
      </c>
      <c r="AU554" s="5">
        <v>12.000516345641</v>
      </c>
      <c r="AV554" s="17">
        <v>13.099864378592599</v>
      </c>
      <c r="AW554" s="18">
        <v>11.868160257513701</v>
      </c>
      <c r="AX554" s="5">
        <v>738.314178472658</v>
      </c>
      <c r="AY554" s="6">
        <v>747.11784710074096</v>
      </c>
      <c r="AZ554" s="14">
        <v>1.66643958791612</v>
      </c>
      <c r="BA554" s="5">
        <v>3.2086174177022002</v>
      </c>
      <c r="BB554" s="6">
        <v>3.20951316234822</v>
      </c>
      <c r="BC554" s="5">
        <v>3.94693575861415E-2</v>
      </c>
    </row>
    <row r="555" spans="1:55" x14ac:dyDescent="0.25">
      <c r="A555" s="3" t="s">
        <v>197</v>
      </c>
      <c r="B555" s="3" t="s">
        <v>42</v>
      </c>
      <c r="C555" s="4" t="s">
        <v>217</v>
      </c>
      <c r="D555" s="4" t="str">
        <f t="shared" si="28"/>
        <v>A12-4</v>
      </c>
      <c r="E555" s="4" t="str">
        <f>VLOOKUP(D555,'Subject characteristics'!$A$1:$D$53,2,FALSE)</f>
        <v>M</v>
      </c>
      <c r="F555" s="4">
        <f>VLOOKUP(D555,'Subject characteristics'!$A$1:$D$53,3,FALSE)</f>
        <v>58</v>
      </c>
      <c r="G555" s="4">
        <f>VLOOKUP(D555,'Subject characteristics'!$A$1:$D$53,4,FALSE)</f>
        <v>10</v>
      </c>
      <c r="H555" s="4">
        <v>2</v>
      </c>
      <c r="I555" s="4" t="str">
        <f t="shared" si="30"/>
        <v>d</v>
      </c>
      <c r="J555" s="4" t="str">
        <f t="shared" si="29"/>
        <v>control</v>
      </c>
      <c r="K555" s="5">
        <v>131.12147546702101</v>
      </c>
      <c r="L555" s="6">
        <v>131.24985530588199</v>
      </c>
      <c r="M555" s="5">
        <v>0.13832892145338399</v>
      </c>
      <c r="N555" s="5">
        <v>1456884.60635099</v>
      </c>
      <c r="O555" s="6">
        <v>1437576.0065750401</v>
      </c>
      <c r="P555" s="14">
        <v>1.89948103951961</v>
      </c>
      <c r="Q555" s="5">
        <v>0.162173228898773</v>
      </c>
      <c r="R555" s="6">
        <v>0.15174355619452201</v>
      </c>
      <c r="S555" s="5">
        <v>9.7202049031700106</v>
      </c>
      <c r="T555" s="5" t="s">
        <v>224</v>
      </c>
      <c r="U555" s="6" t="s">
        <v>224</v>
      </c>
      <c r="V555" s="14" t="s">
        <v>224</v>
      </c>
      <c r="W555" s="5">
        <v>0.20440222861976701</v>
      </c>
      <c r="X555" s="6">
        <v>0.25135809043645702</v>
      </c>
      <c r="Y555" s="14">
        <v>26.418730544448898</v>
      </c>
      <c r="Z555" s="5">
        <v>5.2138250035580098E-2</v>
      </c>
      <c r="AA555" s="6">
        <v>5.2613862129107E-2</v>
      </c>
      <c r="AB555" s="5">
        <v>1.2784027742420601</v>
      </c>
      <c r="AC555" s="5">
        <v>0.44339633599991402</v>
      </c>
      <c r="AD555" s="6">
        <v>0.44495228534910197</v>
      </c>
      <c r="AE555" s="14">
        <v>0.494534974747037</v>
      </c>
      <c r="AF555" s="5">
        <v>9.0059034202462396</v>
      </c>
      <c r="AG555" s="6">
        <v>8.6489020194795092</v>
      </c>
      <c r="AH555" s="5">
        <v>5.8374603113017596</v>
      </c>
      <c r="AI555" s="5">
        <v>0.27423635096348897</v>
      </c>
      <c r="AJ555" s="6">
        <v>0.28802379413199197</v>
      </c>
      <c r="AK555" s="14">
        <v>6.7697146960051002</v>
      </c>
      <c r="AL555" s="5">
        <v>0.18234586234050401</v>
      </c>
      <c r="AM555" s="6">
        <v>0.16003829396066099</v>
      </c>
      <c r="AN555" s="5">
        <v>19.712573138334299</v>
      </c>
      <c r="AO555" s="5">
        <v>1.20952560019738</v>
      </c>
      <c r="AP555" s="6">
        <v>1.23983109680822</v>
      </c>
      <c r="AQ555" s="5">
        <v>3.4567970130635999</v>
      </c>
      <c r="AR555" s="5">
        <v>7.5400005521145204</v>
      </c>
      <c r="AS555" s="6">
        <v>7.6072364988827497</v>
      </c>
      <c r="AT555" s="5">
        <v>1.2499412607007301</v>
      </c>
      <c r="AU555" s="5">
        <v>14.199212411544201</v>
      </c>
      <c r="AV555" s="17">
        <v>13.099864378592599</v>
      </c>
      <c r="AW555" s="18">
        <v>11.868160257513701</v>
      </c>
      <c r="AX555" s="5">
        <v>755.92151572882403</v>
      </c>
      <c r="AY555" s="6">
        <v>747.11784710074096</v>
      </c>
      <c r="AZ555" s="14">
        <v>1.66643958791612</v>
      </c>
      <c r="BA555" s="5">
        <v>3.2104089069942301</v>
      </c>
      <c r="BB555" s="6">
        <v>3.20951316234822</v>
      </c>
      <c r="BC555" s="5">
        <v>3.94693575861415E-2</v>
      </c>
    </row>
    <row r="556" spans="1:55" x14ac:dyDescent="0.25">
      <c r="A556" s="3" t="s">
        <v>197</v>
      </c>
      <c r="B556" s="3" t="s">
        <v>52</v>
      </c>
      <c r="C556" s="4" t="s">
        <v>222</v>
      </c>
      <c r="D556" s="4" t="str">
        <f t="shared" si="28"/>
        <v>A12-4</v>
      </c>
      <c r="E556" s="4" t="str">
        <f>VLOOKUP(D556,'Subject characteristics'!$A$1:$D$53,2,FALSE)</f>
        <v>M</v>
      </c>
      <c r="F556" s="4">
        <f>VLOOKUP(D556,'Subject characteristics'!$A$1:$D$53,3,FALSE)</f>
        <v>58</v>
      </c>
      <c r="G556" s="4">
        <f>VLOOKUP(D556,'Subject characteristics'!$A$1:$D$53,4,FALSE)</f>
        <v>10</v>
      </c>
      <c r="H556" s="4">
        <v>1</v>
      </c>
      <c r="I556" s="4" t="str">
        <f t="shared" ref="I556:I583" si="31">RIGHT(C556,1)</f>
        <v>e</v>
      </c>
      <c r="J556" s="4" t="str">
        <f t="shared" si="29"/>
        <v>control</v>
      </c>
      <c r="K556" s="5">
        <v>119.82138069903699</v>
      </c>
      <c r="L556" s="6">
        <v>122.77146435346199</v>
      </c>
      <c r="M556" s="5">
        <v>3.3982231426450702</v>
      </c>
      <c r="N556" s="5">
        <v>1146850.21667078</v>
      </c>
      <c r="O556" s="6">
        <v>1164236.45437803</v>
      </c>
      <c r="P556" s="14">
        <v>2.1119295029609702</v>
      </c>
      <c r="Q556" s="5">
        <v>8.7389661543201796E-2</v>
      </c>
      <c r="R556" s="6">
        <v>8.2167162123176193E-2</v>
      </c>
      <c r="S556" s="5">
        <v>8.9886632548096994</v>
      </c>
      <c r="T556" s="5" t="s">
        <v>224</v>
      </c>
      <c r="U556" s="6" t="s">
        <v>224</v>
      </c>
      <c r="V556" s="14" t="s">
        <v>224</v>
      </c>
      <c r="W556" s="5">
        <v>0.183681550431084</v>
      </c>
      <c r="X556" s="6">
        <v>0.19031020516613101</v>
      </c>
      <c r="Y556" s="14">
        <v>4.9258175190389304</v>
      </c>
      <c r="Z556" s="5">
        <v>5.09494999574037E-2</v>
      </c>
      <c r="AA556" s="6">
        <v>5.5470497355702003E-2</v>
      </c>
      <c r="AB556" s="5">
        <v>11.5262277082678</v>
      </c>
      <c r="AC556" s="5">
        <v>0.45997904759366798</v>
      </c>
      <c r="AD556" s="6">
        <v>0.470319534067135</v>
      </c>
      <c r="AE556" s="14">
        <v>3.1093023259851198</v>
      </c>
      <c r="AF556" s="5">
        <v>7.0296653436509802</v>
      </c>
      <c r="AG556" s="6">
        <v>7.1879804043387203</v>
      </c>
      <c r="AH556" s="5">
        <v>3.1148012843408401</v>
      </c>
      <c r="AI556" s="5">
        <v>0.28987443747739799</v>
      </c>
      <c r="AJ556" s="6">
        <v>0.29625448938501803</v>
      </c>
      <c r="AK556" s="14">
        <v>3.0456098589867802</v>
      </c>
      <c r="AL556" s="5">
        <v>0.10193922222584501</v>
      </c>
      <c r="AM556" s="6">
        <v>0.14300331591014601</v>
      </c>
      <c r="AN556" s="5">
        <v>40.6098263143681</v>
      </c>
      <c r="AO556" s="5">
        <v>0.92173989841383197</v>
      </c>
      <c r="AP556" s="6">
        <v>0.96946634914293905</v>
      </c>
      <c r="AQ556" s="5">
        <v>6.9621182792682701</v>
      </c>
      <c r="AR556" s="5">
        <v>8.0351449781587601</v>
      </c>
      <c r="AS556" s="6">
        <v>8.0916804120284898</v>
      </c>
      <c r="AT556" s="5">
        <v>0.98809114129575804</v>
      </c>
      <c r="AU556" s="5">
        <v>11.400613383574299</v>
      </c>
      <c r="AV556" s="17">
        <v>10.760381436141101</v>
      </c>
      <c r="AW556" s="18">
        <v>8.4144294372647792</v>
      </c>
      <c r="AX556" s="5">
        <v>786.56300752047696</v>
      </c>
      <c r="AY556" s="6">
        <v>794.42031022381502</v>
      </c>
      <c r="AZ556" s="14">
        <v>1.39874370074955</v>
      </c>
      <c r="BA556" s="5">
        <v>3.2444376049212802</v>
      </c>
      <c r="BB556" s="6">
        <v>3.3467833952880999</v>
      </c>
      <c r="BC556" s="5">
        <v>4.3247138429194196</v>
      </c>
    </row>
    <row r="557" spans="1:55" x14ac:dyDescent="0.25">
      <c r="A557" s="3" t="s">
        <v>197</v>
      </c>
      <c r="B557" s="3" t="s">
        <v>52</v>
      </c>
      <c r="C557" s="4" t="s">
        <v>222</v>
      </c>
      <c r="D557" s="4" t="str">
        <f t="shared" si="28"/>
        <v>A12-4</v>
      </c>
      <c r="E557" s="4" t="str">
        <f>VLOOKUP(D557,'Subject characteristics'!$A$1:$D$53,2,FALSE)</f>
        <v>M</v>
      </c>
      <c r="F557" s="4">
        <f>VLOOKUP(D557,'Subject characteristics'!$A$1:$D$53,3,FALSE)</f>
        <v>58</v>
      </c>
      <c r="G557" s="4">
        <f>VLOOKUP(D557,'Subject characteristics'!$A$1:$D$53,4,FALSE)</f>
        <v>10</v>
      </c>
      <c r="H557" s="4">
        <v>2</v>
      </c>
      <c r="I557" s="4" t="str">
        <f t="shared" si="31"/>
        <v>e</v>
      </c>
      <c r="J557" s="4" t="str">
        <f t="shared" si="29"/>
        <v>control</v>
      </c>
      <c r="K557" s="5">
        <v>125.72154800788699</v>
      </c>
      <c r="L557" s="6">
        <v>122.77146435346199</v>
      </c>
      <c r="M557" s="5">
        <v>3.3982231426450702</v>
      </c>
      <c r="N557" s="5">
        <v>1181622.6920852801</v>
      </c>
      <c r="O557" s="6">
        <v>1164236.45437803</v>
      </c>
      <c r="P557" s="14">
        <v>2.1119295029609702</v>
      </c>
      <c r="Q557" s="5">
        <v>7.6944662703150493E-2</v>
      </c>
      <c r="R557" s="6">
        <v>8.2167162123176193E-2</v>
      </c>
      <c r="S557" s="5">
        <v>8.9886632548096994</v>
      </c>
      <c r="T557" s="5" t="s">
        <v>224</v>
      </c>
      <c r="U557" s="6" t="s">
        <v>224</v>
      </c>
      <c r="V557" s="14" t="s">
        <v>224</v>
      </c>
      <c r="W557" s="5">
        <v>0.19693885990117899</v>
      </c>
      <c r="X557" s="6">
        <v>0.19031020516613101</v>
      </c>
      <c r="Y557" s="14">
        <v>4.9258175190389304</v>
      </c>
      <c r="Z557" s="5">
        <v>5.9991494754000299E-2</v>
      </c>
      <c r="AA557" s="6">
        <v>5.5470497355702003E-2</v>
      </c>
      <c r="AB557" s="5">
        <v>11.5262277082678</v>
      </c>
      <c r="AC557" s="5">
        <v>0.48066002054060097</v>
      </c>
      <c r="AD557" s="6">
        <v>0.470319534067135</v>
      </c>
      <c r="AE557" s="14">
        <v>3.1093023259851198</v>
      </c>
      <c r="AF557" s="5">
        <v>7.3462954650264498</v>
      </c>
      <c r="AG557" s="6">
        <v>7.1879804043387203</v>
      </c>
      <c r="AH557" s="5">
        <v>3.1148012843408401</v>
      </c>
      <c r="AI557" s="5">
        <v>0.302634541292639</v>
      </c>
      <c r="AJ557" s="6">
        <v>0.29625448938501803</v>
      </c>
      <c r="AK557" s="14">
        <v>3.0456098589867802</v>
      </c>
      <c r="AL557" s="5">
        <v>0.18406740959444701</v>
      </c>
      <c r="AM557" s="6">
        <v>0.14300331591014601</v>
      </c>
      <c r="AN557" s="5">
        <v>40.6098263143681</v>
      </c>
      <c r="AO557" s="5">
        <v>1.01719279987204</v>
      </c>
      <c r="AP557" s="6">
        <v>0.96946634914293905</v>
      </c>
      <c r="AQ557" s="5">
        <v>6.9621182792682701</v>
      </c>
      <c r="AR557" s="5">
        <v>8.1482158458982195</v>
      </c>
      <c r="AS557" s="6">
        <v>8.0916804120284898</v>
      </c>
      <c r="AT557" s="5">
        <v>0.98809114129575804</v>
      </c>
      <c r="AU557" s="5">
        <v>10.120149488707799</v>
      </c>
      <c r="AV557" s="17">
        <v>10.760381436141101</v>
      </c>
      <c r="AW557" s="18">
        <v>8.4144294372647792</v>
      </c>
      <c r="AX557" s="5">
        <v>802.27761292715195</v>
      </c>
      <c r="AY557" s="6">
        <v>794.42031022381502</v>
      </c>
      <c r="AZ557" s="14">
        <v>1.39874370074955</v>
      </c>
      <c r="BA557" s="5">
        <v>3.44912918565492</v>
      </c>
      <c r="BB557" s="6">
        <v>3.3467833952880999</v>
      </c>
      <c r="BC557" s="5">
        <v>4.3247138429194196</v>
      </c>
    </row>
    <row r="558" spans="1:55" x14ac:dyDescent="0.25">
      <c r="A558" s="3" t="s">
        <v>197</v>
      </c>
      <c r="B558" s="3" t="s">
        <v>62</v>
      </c>
      <c r="C558" s="4" t="s">
        <v>228</v>
      </c>
      <c r="D558" s="4" t="str">
        <f t="shared" si="28"/>
        <v>A12-4</v>
      </c>
      <c r="E558" s="4" t="str">
        <f>VLOOKUP(D558,'Subject characteristics'!$A$1:$D$53,2,FALSE)</f>
        <v>M</v>
      </c>
      <c r="F558" s="4">
        <f>VLOOKUP(D558,'Subject characteristics'!$A$1:$D$53,3,FALSE)</f>
        <v>58</v>
      </c>
      <c r="G558" s="4">
        <f>VLOOKUP(D558,'Subject characteristics'!$A$1:$D$53,4,FALSE)</f>
        <v>10</v>
      </c>
      <c r="H558" s="4">
        <v>1</v>
      </c>
      <c r="I558" s="4" t="str">
        <f t="shared" si="31"/>
        <v>f</v>
      </c>
      <c r="J558" s="4" t="str">
        <f t="shared" si="29"/>
        <v>control</v>
      </c>
      <c r="K558" s="5">
        <v>114.676809907994</v>
      </c>
      <c r="L558" s="6">
        <v>120.179794642435</v>
      </c>
      <c r="M558" s="5">
        <v>6.4756273449563402</v>
      </c>
      <c r="N558" s="5">
        <v>1343131.5599245499</v>
      </c>
      <c r="O558" s="6">
        <v>1324926.86647359</v>
      </c>
      <c r="P558" s="14">
        <v>1.9431506016412099</v>
      </c>
      <c r="Q558" s="5">
        <v>0.15348266417062401</v>
      </c>
      <c r="R558" s="6">
        <v>0.16043484739264199</v>
      </c>
      <c r="S558" s="5">
        <v>6.128264501426</v>
      </c>
      <c r="T558" s="5" t="s">
        <v>224</v>
      </c>
      <c r="U558" s="6" t="s">
        <v>224</v>
      </c>
      <c r="V558" s="14" t="s">
        <v>224</v>
      </c>
      <c r="W558" s="5">
        <v>0.195493608971058</v>
      </c>
      <c r="X558" s="6">
        <v>0.20042920088272001</v>
      </c>
      <c r="Y558" s="14">
        <v>3.48251701302478</v>
      </c>
      <c r="Z558" s="5">
        <v>6.2135406535368198E-2</v>
      </c>
      <c r="AA558" s="6">
        <v>6.3565338971736204E-2</v>
      </c>
      <c r="AB558" s="5">
        <v>3.1813404561376601</v>
      </c>
      <c r="AC558" s="5">
        <v>0.51981709755910799</v>
      </c>
      <c r="AD558" s="6">
        <v>0.53572703349164996</v>
      </c>
      <c r="AE558" s="14">
        <v>4.1999088650876999</v>
      </c>
      <c r="AF558" s="5">
        <v>9.4696050902823696</v>
      </c>
      <c r="AG558" s="6">
        <v>9.5246397302497794</v>
      </c>
      <c r="AH558" s="5">
        <v>0.81715147707939995</v>
      </c>
      <c r="AI558" s="5">
        <v>0.390779697722277</v>
      </c>
      <c r="AJ558" s="6">
        <v>0.38624668150928698</v>
      </c>
      <c r="AK558" s="14">
        <v>1.65973024850816</v>
      </c>
      <c r="AL558" s="5">
        <v>0.16000173769967299</v>
      </c>
      <c r="AM558" s="6">
        <v>0.157857303308821</v>
      </c>
      <c r="AN558" s="5">
        <v>1.9211579924370199</v>
      </c>
      <c r="AO558" s="5">
        <v>0.97807625772565998</v>
      </c>
      <c r="AP558" s="6">
        <v>1.0110640056118501</v>
      </c>
      <c r="AQ558" s="5">
        <v>4.6141213804332502</v>
      </c>
      <c r="AR558" s="5">
        <v>9.1959195390192097</v>
      </c>
      <c r="AS558" s="6">
        <v>9.2117705615317291</v>
      </c>
      <c r="AT558" s="5">
        <v>0.24334877714275399</v>
      </c>
      <c r="AU558" s="5">
        <v>11.400613383574299</v>
      </c>
      <c r="AV558" s="17">
        <v>12.268114101229701</v>
      </c>
      <c r="AW558" s="18">
        <v>10.000161965837099</v>
      </c>
      <c r="AX558" s="5">
        <v>802.46661498738194</v>
      </c>
      <c r="AY558" s="6">
        <v>810.48508662378697</v>
      </c>
      <c r="AZ558" s="14">
        <v>1.39914127043911</v>
      </c>
      <c r="BA558" s="5">
        <v>3.7465828545234698</v>
      </c>
      <c r="BB558" s="6">
        <v>3.7127952267026698</v>
      </c>
      <c r="BC558" s="5">
        <v>1.2869797170855699</v>
      </c>
    </row>
    <row r="559" spans="1:55" x14ac:dyDescent="0.25">
      <c r="A559" s="3" t="s">
        <v>197</v>
      </c>
      <c r="B559" s="3" t="s">
        <v>62</v>
      </c>
      <c r="C559" s="4" t="s">
        <v>228</v>
      </c>
      <c r="D559" s="4" t="str">
        <f t="shared" si="28"/>
        <v>A12-4</v>
      </c>
      <c r="E559" s="4" t="str">
        <f>VLOOKUP(D559,'Subject characteristics'!$A$1:$D$53,2,FALSE)</f>
        <v>M</v>
      </c>
      <c r="F559" s="4">
        <f>VLOOKUP(D559,'Subject characteristics'!$A$1:$D$53,3,FALSE)</f>
        <v>58</v>
      </c>
      <c r="G559" s="4">
        <f>VLOOKUP(D559,'Subject characteristics'!$A$1:$D$53,4,FALSE)</f>
        <v>10</v>
      </c>
      <c r="H559" s="4">
        <v>2</v>
      </c>
      <c r="I559" s="4" t="str">
        <f t="shared" si="31"/>
        <v>f</v>
      </c>
      <c r="J559" s="4" t="str">
        <f t="shared" si="29"/>
        <v>control</v>
      </c>
      <c r="K559" s="5">
        <v>125.682779376875</v>
      </c>
      <c r="L559" s="6">
        <v>120.179794642435</v>
      </c>
      <c r="M559" s="5">
        <v>6.4756273449563402</v>
      </c>
      <c r="N559" s="5">
        <v>1306722.1730226299</v>
      </c>
      <c r="O559" s="6">
        <v>1324926.86647359</v>
      </c>
      <c r="P559" s="14">
        <v>1.9431506016412099</v>
      </c>
      <c r="Q559" s="5">
        <v>0.16738703061466001</v>
      </c>
      <c r="R559" s="6">
        <v>0.16043484739264199</v>
      </c>
      <c r="S559" s="5">
        <v>6.128264501426</v>
      </c>
      <c r="T559" s="5" t="s">
        <v>224</v>
      </c>
      <c r="U559" s="6" t="s">
        <v>224</v>
      </c>
      <c r="V559" s="14" t="s">
        <v>224</v>
      </c>
      <c r="W559" s="5">
        <v>0.205364792794381</v>
      </c>
      <c r="X559" s="6">
        <v>0.20042920088272001</v>
      </c>
      <c r="Y559" s="14">
        <v>3.48251701302478</v>
      </c>
      <c r="Z559" s="5">
        <v>6.4995271408104294E-2</v>
      </c>
      <c r="AA559" s="6">
        <v>6.3565338971736204E-2</v>
      </c>
      <c r="AB559" s="5">
        <v>3.1813404561376601</v>
      </c>
      <c r="AC559" s="5">
        <v>0.55163696942419105</v>
      </c>
      <c r="AD559" s="6">
        <v>0.53572703349164996</v>
      </c>
      <c r="AE559" s="14">
        <v>4.1999088650876999</v>
      </c>
      <c r="AF559" s="5">
        <v>9.5796743702171891</v>
      </c>
      <c r="AG559" s="6">
        <v>9.5246397302497794</v>
      </c>
      <c r="AH559" s="5">
        <v>0.81715147707939995</v>
      </c>
      <c r="AI559" s="5">
        <v>0.38171366529629602</v>
      </c>
      <c r="AJ559" s="6">
        <v>0.38624668150928698</v>
      </c>
      <c r="AK559" s="14">
        <v>1.65973024850816</v>
      </c>
      <c r="AL559" s="5">
        <v>0.15571286891796801</v>
      </c>
      <c r="AM559" s="6">
        <v>0.157857303308821</v>
      </c>
      <c r="AN559" s="5">
        <v>1.9211579924370199</v>
      </c>
      <c r="AO559" s="5">
        <v>1.04405175349805</v>
      </c>
      <c r="AP559" s="6">
        <v>1.0110640056118501</v>
      </c>
      <c r="AQ559" s="5">
        <v>4.6141213804332502</v>
      </c>
      <c r="AR559" s="5">
        <v>9.2276215840442504</v>
      </c>
      <c r="AS559" s="6">
        <v>9.2117705615317291</v>
      </c>
      <c r="AT559" s="5">
        <v>0.24334877714275399</v>
      </c>
      <c r="AU559" s="5">
        <v>13.1356148188852</v>
      </c>
      <c r="AV559" s="17">
        <v>12.268114101229701</v>
      </c>
      <c r="AW559" s="18">
        <v>10.000161965837099</v>
      </c>
      <c r="AX559" s="5">
        <v>818.50355826019199</v>
      </c>
      <c r="AY559" s="6">
        <v>810.48508662378697</v>
      </c>
      <c r="AZ559" s="14">
        <v>1.39914127043911</v>
      </c>
      <c r="BA559" s="5">
        <v>3.67900759888188</v>
      </c>
      <c r="BB559" s="6">
        <v>3.7127952267026698</v>
      </c>
      <c r="BC559" s="5">
        <v>1.2869797170855699</v>
      </c>
    </row>
    <row r="560" spans="1:55" x14ac:dyDescent="0.25">
      <c r="A560" s="3" t="s">
        <v>160</v>
      </c>
      <c r="B560" s="3" t="s">
        <v>12</v>
      </c>
      <c r="C560" s="4" t="s">
        <v>165</v>
      </c>
      <c r="D560" s="4" t="str">
        <f t="shared" si="28"/>
        <v>A12-5</v>
      </c>
      <c r="E560" s="4" t="str">
        <f>VLOOKUP(D560,'Subject characteristics'!$A$1:$D$53,2,FALSE)</f>
        <v>F</v>
      </c>
      <c r="F560" s="4">
        <f>VLOOKUP(D560,'Subject characteristics'!$A$1:$D$53,3,FALSE)</f>
        <v>60</v>
      </c>
      <c r="G560" s="4">
        <f>VLOOKUP(D560,'Subject characteristics'!$A$1:$D$53,4,FALSE)</f>
        <v>28</v>
      </c>
      <c r="H560" s="4">
        <v>1</v>
      </c>
      <c r="I560" s="4" t="str">
        <f t="shared" si="31"/>
        <v>a</v>
      </c>
      <c r="J560" s="4" t="str">
        <f t="shared" si="29"/>
        <v>control</v>
      </c>
      <c r="K560" s="5">
        <v>119.206668475534</v>
      </c>
      <c r="L560" s="6">
        <v>118.32968672434799</v>
      </c>
      <c r="M560" s="5">
        <v>1.0481220062476999</v>
      </c>
      <c r="N560" s="5">
        <v>770233.47153224796</v>
      </c>
      <c r="O560" s="6">
        <v>770906.38132578705</v>
      </c>
      <c r="P560" s="14">
        <v>0.12344406264223901</v>
      </c>
      <c r="Q560" s="5">
        <v>7.84008850392513E-2</v>
      </c>
      <c r="R560" s="6">
        <v>9.1095447813027294E-2</v>
      </c>
      <c r="S560" s="5">
        <v>19.7077057899957</v>
      </c>
      <c r="T560" s="5">
        <v>5.0263933884410701E-2</v>
      </c>
      <c r="U560" s="6">
        <v>5.9458583646832402E-2</v>
      </c>
      <c r="V560" s="14">
        <v>21.869337609053701</v>
      </c>
      <c r="W560" s="5">
        <v>0.13356887525258801</v>
      </c>
      <c r="X560" s="6">
        <v>0.18633537286902099</v>
      </c>
      <c r="Y560" s="14">
        <v>40.047735123561701</v>
      </c>
      <c r="Z560" s="5">
        <v>3.4331381080130598E-2</v>
      </c>
      <c r="AA560" s="6">
        <v>3.8273174354432699E-2</v>
      </c>
      <c r="AB560" s="5">
        <v>14.565129761554299</v>
      </c>
      <c r="AC560" s="5">
        <v>0.63863060342415801</v>
      </c>
      <c r="AD560" s="6">
        <v>0.67679422571282699</v>
      </c>
      <c r="AE560" s="14">
        <v>7.9745822554965402</v>
      </c>
      <c r="AF560" s="5">
        <v>7.4139828655127298</v>
      </c>
      <c r="AG560" s="6">
        <v>7.5434352589604199</v>
      </c>
      <c r="AH560" s="5">
        <v>2.4269225387453401</v>
      </c>
      <c r="AI560" s="5">
        <v>0.385407488258172</v>
      </c>
      <c r="AJ560" s="6">
        <v>0.37988796270069802</v>
      </c>
      <c r="AK560" s="14">
        <v>2.0547605261699702</v>
      </c>
      <c r="AL560" s="5">
        <v>0.174568036811866</v>
      </c>
      <c r="AM560" s="6">
        <v>0.174568036811866</v>
      </c>
      <c r="AN560" s="5">
        <v>0</v>
      </c>
      <c r="AO560" s="5">
        <v>6.3486521604964694E-2</v>
      </c>
      <c r="AP560" s="6">
        <v>0.104686134450341</v>
      </c>
      <c r="AQ560" s="5">
        <v>55.6568943503122</v>
      </c>
      <c r="AR560" s="5">
        <v>10.0477273767392</v>
      </c>
      <c r="AS560" s="6">
        <v>9.8897031681630807</v>
      </c>
      <c r="AT560" s="5">
        <v>2.2597238274153102</v>
      </c>
      <c r="AU560" s="5">
        <v>12.491367420946601</v>
      </c>
      <c r="AV560" s="17">
        <v>16.438184550667199</v>
      </c>
      <c r="AW560" s="18">
        <v>33.955345225946303</v>
      </c>
      <c r="AX560" s="5">
        <v>563.68033499166404</v>
      </c>
      <c r="AY560" s="6">
        <v>548.43668621328095</v>
      </c>
      <c r="AZ560" s="14">
        <v>3.93076819701633</v>
      </c>
      <c r="BA560" s="5">
        <v>3.77633725182194</v>
      </c>
      <c r="BB560" s="6">
        <v>3.7780535627905798</v>
      </c>
      <c r="BC560" s="5">
        <v>6.4245522430150498E-2</v>
      </c>
    </row>
    <row r="561" spans="1:55" x14ac:dyDescent="0.25">
      <c r="A561" s="3" t="s">
        <v>160</v>
      </c>
      <c r="B561" s="3" t="s">
        <v>12</v>
      </c>
      <c r="C561" s="4" t="s">
        <v>165</v>
      </c>
      <c r="D561" s="4" t="str">
        <f t="shared" si="28"/>
        <v>A12-5</v>
      </c>
      <c r="E561" s="4" t="str">
        <f>VLOOKUP(D561,'Subject characteristics'!$A$1:$D$53,2,FALSE)</f>
        <v>F</v>
      </c>
      <c r="F561" s="4">
        <f>VLOOKUP(D561,'Subject characteristics'!$A$1:$D$53,3,FALSE)</f>
        <v>60</v>
      </c>
      <c r="G561" s="4">
        <f>VLOOKUP(D561,'Subject characteristics'!$A$1:$D$53,4,FALSE)</f>
        <v>28</v>
      </c>
      <c r="H561" s="4">
        <v>2</v>
      </c>
      <c r="I561" s="4" t="str">
        <f t="shared" si="31"/>
        <v>a</v>
      </c>
      <c r="J561" s="4" t="str">
        <f t="shared" si="29"/>
        <v>control</v>
      </c>
      <c r="K561" s="5">
        <v>117.452704973161</v>
      </c>
      <c r="L561" s="6">
        <v>118.32968672434799</v>
      </c>
      <c r="M561" s="5">
        <v>1.0481220062476999</v>
      </c>
      <c r="N561" s="5">
        <v>771579.29111932602</v>
      </c>
      <c r="O561" s="6">
        <v>770906.38132578705</v>
      </c>
      <c r="P561" s="14">
        <v>0.12344406264223901</v>
      </c>
      <c r="Q561" s="5">
        <v>0.103790010586803</v>
      </c>
      <c r="R561" s="6">
        <v>9.1095447813027294E-2</v>
      </c>
      <c r="S561" s="5">
        <v>19.7077057899957</v>
      </c>
      <c r="T561" s="5">
        <v>6.8653233409254194E-2</v>
      </c>
      <c r="U561" s="6">
        <v>5.9458583646832402E-2</v>
      </c>
      <c r="V561" s="14">
        <v>21.869337609053701</v>
      </c>
      <c r="W561" s="5">
        <v>0.239101870485454</v>
      </c>
      <c r="X561" s="6">
        <v>0.18633537286902099</v>
      </c>
      <c r="Y561" s="14">
        <v>40.047735123561701</v>
      </c>
      <c r="Z561" s="5">
        <v>4.2214967628734799E-2</v>
      </c>
      <c r="AA561" s="6">
        <v>3.8273174354432699E-2</v>
      </c>
      <c r="AB561" s="5">
        <v>14.565129761554299</v>
      </c>
      <c r="AC561" s="5">
        <v>0.71495784800149598</v>
      </c>
      <c r="AD561" s="6">
        <v>0.67679422571282699</v>
      </c>
      <c r="AE561" s="14">
        <v>7.9745822554965402</v>
      </c>
      <c r="AF561" s="5">
        <v>7.6728876524081002</v>
      </c>
      <c r="AG561" s="6">
        <v>7.5434352589604199</v>
      </c>
      <c r="AH561" s="5">
        <v>2.4269225387453401</v>
      </c>
      <c r="AI561" s="5">
        <v>0.37436843714322299</v>
      </c>
      <c r="AJ561" s="6">
        <v>0.37988796270069802</v>
      </c>
      <c r="AK561" s="14">
        <v>2.0547605261699702</v>
      </c>
      <c r="AL561" s="5">
        <v>0.174568036811866</v>
      </c>
      <c r="AM561" s="6">
        <v>0.174568036811866</v>
      </c>
      <c r="AN561" s="5">
        <v>0</v>
      </c>
      <c r="AO561" s="5">
        <v>0.14588574729571699</v>
      </c>
      <c r="AP561" s="6">
        <v>0.104686134450341</v>
      </c>
      <c r="AQ561" s="5">
        <v>55.6568943503122</v>
      </c>
      <c r="AR561" s="5">
        <v>9.7316789595869597</v>
      </c>
      <c r="AS561" s="6">
        <v>9.8897031681630807</v>
      </c>
      <c r="AT561" s="5">
        <v>2.2597238274153102</v>
      </c>
      <c r="AU561" s="5">
        <v>20.385001680387699</v>
      </c>
      <c r="AV561" s="17">
        <v>16.438184550667199</v>
      </c>
      <c r="AW561" s="18">
        <v>33.955345225946303</v>
      </c>
      <c r="AX561" s="5">
        <v>533.19303743489695</v>
      </c>
      <c r="AY561" s="6">
        <v>548.43668621328095</v>
      </c>
      <c r="AZ561" s="14">
        <v>3.93076819701633</v>
      </c>
      <c r="BA561" s="5">
        <v>3.7797698737592298</v>
      </c>
      <c r="BB561" s="6">
        <v>3.7780535627905798</v>
      </c>
      <c r="BC561" s="5">
        <v>6.4245522430150498E-2</v>
      </c>
    </row>
    <row r="562" spans="1:55" x14ac:dyDescent="0.25">
      <c r="A562" s="3" t="s">
        <v>160</v>
      </c>
      <c r="B562" s="3" t="s">
        <v>22</v>
      </c>
      <c r="C562" s="4" t="s">
        <v>170</v>
      </c>
      <c r="D562" s="4" t="str">
        <f t="shared" si="28"/>
        <v>A12-5</v>
      </c>
      <c r="E562" s="4" t="str">
        <f>VLOOKUP(D562,'Subject characteristics'!$A$1:$D$53,2,FALSE)</f>
        <v>F</v>
      </c>
      <c r="F562" s="4">
        <f>VLOOKUP(D562,'Subject characteristics'!$A$1:$D$53,3,FALSE)</f>
        <v>60</v>
      </c>
      <c r="G562" s="4">
        <f>VLOOKUP(D562,'Subject characteristics'!$A$1:$D$53,4,FALSE)</f>
        <v>28</v>
      </c>
      <c r="H562" s="4">
        <v>1</v>
      </c>
      <c r="I562" s="4" t="str">
        <f t="shared" si="31"/>
        <v>b</v>
      </c>
      <c r="J562" s="4" t="str">
        <f t="shared" si="29"/>
        <v>control</v>
      </c>
      <c r="K562" s="5">
        <v>115.583276522003</v>
      </c>
      <c r="L562" s="6">
        <v>116.26169099058301</v>
      </c>
      <c r="M562" s="5">
        <v>0.825227066802523</v>
      </c>
      <c r="N562" s="5">
        <v>713368.03334711306</v>
      </c>
      <c r="O562" s="6">
        <v>693317.84482841298</v>
      </c>
      <c r="P562" s="14">
        <v>4.0897906700065096</v>
      </c>
      <c r="Q562" s="5">
        <v>3.3575389422850002E-2</v>
      </c>
      <c r="R562" s="6">
        <v>5.20852798402427E-2</v>
      </c>
      <c r="S562" s="5">
        <v>50.257842804352897</v>
      </c>
      <c r="T562" s="5" t="s">
        <v>224</v>
      </c>
      <c r="U562" s="6" t="s">
        <v>224</v>
      </c>
      <c r="V562" s="14" t="s">
        <v>224</v>
      </c>
      <c r="W562" s="5">
        <v>0.13592485069131799</v>
      </c>
      <c r="X562" s="6">
        <v>0.131328932808328</v>
      </c>
      <c r="Y562" s="14">
        <v>4.9491069962190801</v>
      </c>
      <c r="Z562" s="5">
        <v>4.0482382767286197E-2</v>
      </c>
      <c r="AA562" s="6">
        <v>4.2022826424604399E-2</v>
      </c>
      <c r="AB562" s="5">
        <v>5.1841260990850397</v>
      </c>
      <c r="AC562" s="5">
        <v>0.65749228846144603</v>
      </c>
      <c r="AD562" s="6">
        <v>0.66501463428170604</v>
      </c>
      <c r="AE562" s="14">
        <v>1.5996946430152199</v>
      </c>
      <c r="AF562" s="5">
        <v>7.34537093460313</v>
      </c>
      <c r="AG562" s="6">
        <v>7.5569506426705804</v>
      </c>
      <c r="AH562" s="5">
        <v>3.95951894911664</v>
      </c>
      <c r="AI562" s="5">
        <v>0.392641555967358</v>
      </c>
      <c r="AJ562" s="6">
        <v>0.39892522734762997</v>
      </c>
      <c r="AK562" s="14">
        <v>2.2275987273506099</v>
      </c>
      <c r="AL562" s="5">
        <v>0.15178438010996001</v>
      </c>
      <c r="AM562" s="6">
        <v>0.169255288972816</v>
      </c>
      <c r="AN562" s="5">
        <v>14.597828174695101</v>
      </c>
      <c r="AO562" s="5">
        <v>3.5219727797134601E-2</v>
      </c>
      <c r="AP562" s="6">
        <v>5.6319554149381203E-2</v>
      </c>
      <c r="AQ562" s="5">
        <v>52.982771333590598</v>
      </c>
      <c r="AR562" s="5">
        <v>10.3121382566866</v>
      </c>
      <c r="AS562" s="6">
        <v>10.3524414479408</v>
      </c>
      <c r="AT562" s="5">
        <v>0.55056886788744597</v>
      </c>
      <c r="AU562" s="5">
        <v>12.491367420946601</v>
      </c>
      <c r="AV562" s="17">
        <v>13.7073169006004</v>
      </c>
      <c r="AW562" s="18">
        <v>12.545214047043199</v>
      </c>
      <c r="AX562" s="5">
        <v>609.13784282926599</v>
      </c>
      <c r="AY562" s="6">
        <v>601.08803909009703</v>
      </c>
      <c r="AZ562" s="14">
        <v>1.89392250087166</v>
      </c>
      <c r="BA562" s="5">
        <v>3.4351532211073401</v>
      </c>
      <c r="BB562" s="6">
        <v>3.4794610042073302</v>
      </c>
      <c r="BC562" s="5">
        <v>1.80087282780073</v>
      </c>
    </row>
    <row r="563" spans="1:55" x14ac:dyDescent="0.25">
      <c r="A563" s="3" t="s">
        <v>160</v>
      </c>
      <c r="B563" s="3" t="s">
        <v>22</v>
      </c>
      <c r="C563" s="4" t="s">
        <v>170</v>
      </c>
      <c r="D563" s="4" t="str">
        <f t="shared" si="28"/>
        <v>A12-5</v>
      </c>
      <c r="E563" s="4" t="str">
        <f>VLOOKUP(D563,'Subject characteristics'!$A$1:$D$53,2,FALSE)</f>
        <v>F</v>
      </c>
      <c r="F563" s="4">
        <f>VLOOKUP(D563,'Subject characteristics'!$A$1:$D$53,3,FALSE)</f>
        <v>60</v>
      </c>
      <c r="G563" s="4">
        <f>VLOOKUP(D563,'Subject characteristics'!$A$1:$D$53,4,FALSE)</f>
        <v>28</v>
      </c>
      <c r="H563" s="4">
        <v>2</v>
      </c>
      <c r="I563" s="4" t="str">
        <f t="shared" si="31"/>
        <v>b</v>
      </c>
      <c r="J563" s="4" t="str">
        <f t="shared" si="29"/>
        <v>control</v>
      </c>
      <c r="K563" s="5">
        <v>116.940105459164</v>
      </c>
      <c r="L563" s="6">
        <v>116.26169099058301</v>
      </c>
      <c r="M563" s="5">
        <v>0.825227066802523</v>
      </c>
      <c r="N563" s="5">
        <v>673267.65630971303</v>
      </c>
      <c r="O563" s="6">
        <v>693317.84482841298</v>
      </c>
      <c r="P563" s="14">
        <v>4.0897906700065096</v>
      </c>
      <c r="Q563" s="5">
        <v>7.0595170257635398E-2</v>
      </c>
      <c r="R563" s="6">
        <v>5.20852798402427E-2</v>
      </c>
      <c r="S563" s="5">
        <v>50.257842804352897</v>
      </c>
      <c r="T563" s="5">
        <v>1.1882749135273599E-2</v>
      </c>
      <c r="U563" s="6" t="s">
        <v>224</v>
      </c>
      <c r="V563" s="14" t="s">
        <v>224</v>
      </c>
      <c r="W563" s="5">
        <v>0.126733014925339</v>
      </c>
      <c r="X563" s="6">
        <v>0.131328932808328</v>
      </c>
      <c r="Y563" s="14">
        <v>4.9491069962190801</v>
      </c>
      <c r="Z563" s="5">
        <v>4.3563270081922699E-2</v>
      </c>
      <c r="AA563" s="6">
        <v>4.2022826424604399E-2</v>
      </c>
      <c r="AB563" s="5">
        <v>5.1841260990850397</v>
      </c>
      <c r="AC563" s="5">
        <v>0.67253698010196605</v>
      </c>
      <c r="AD563" s="6">
        <v>0.66501463428170604</v>
      </c>
      <c r="AE563" s="14">
        <v>1.5996946430152199</v>
      </c>
      <c r="AF563" s="5">
        <v>7.7685303507380397</v>
      </c>
      <c r="AG563" s="6">
        <v>7.5569506426705804</v>
      </c>
      <c r="AH563" s="5">
        <v>3.95951894911664</v>
      </c>
      <c r="AI563" s="5">
        <v>0.405208898727902</v>
      </c>
      <c r="AJ563" s="6">
        <v>0.39892522734762997</v>
      </c>
      <c r="AK563" s="14">
        <v>2.2275987273506099</v>
      </c>
      <c r="AL563" s="5">
        <v>0.18672619783567301</v>
      </c>
      <c r="AM563" s="6">
        <v>0.169255288972816</v>
      </c>
      <c r="AN563" s="5">
        <v>14.597828174695101</v>
      </c>
      <c r="AO563" s="5">
        <v>7.7419380501627902E-2</v>
      </c>
      <c r="AP563" s="6">
        <v>5.6319554149381203E-2</v>
      </c>
      <c r="AQ563" s="5">
        <v>52.982771333590598</v>
      </c>
      <c r="AR563" s="5">
        <v>10.392744639195</v>
      </c>
      <c r="AS563" s="6">
        <v>10.3524414479408</v>
      </c>
      <c r="AT563" s="5">
        <v>0.55056886788744597</v>
      </c>
      <c r="AU563" s="5">
        <v>14.9232663802542</v>
      </c>
      <c r="AV563" s="17">
        <v>13.7073169006004</v>
      </c>
      <c r="AW563" s="18">
        <v>12.545214047043199</v>
      </c>
      <c r="AX563" s="5">
        <v>593.03823535092704</v>
      </c>
      <c r="AY563" s="6">
        <v>601.08803909009703</v>
      </c>
      <c r="AZ563" s="14">
        <v>1.89392250087166</v>
      </c>
      <c r="BA563" s="5">
        <v>3.5237687873073198</v>
      </c>
      <c r="BB563" s="6">
        <v>3.4794610042073302</v>
      </c>
      <c r="BC563" s="5">
        <v>1.80087282780073</v>
      </c>
    </row>
    <row r="564" spans="1:55" x14ac:dyDescent="0.25">
      <c r="A564" s="3" t="s">
        <v>160</v>
      </c>
      <c r="B564" s="3" t="s">
        <v>32</v>
      </c>
      <c r="C564" s="4" t="s">
        <v>175</v>
      </c>
      <c r="D564" s="4" t="str">
        <f t="shared" si="28"/>
        <v>A12-5</v>
      </c>
      <c r="E564" s="4" t="str">
        <f>VLOOKUP(D564,'Subject characteristics'!$A$1:$D$53,2,FALSE)</f>
        <v>F</v>
      </c>
      <c r="F564" s="4">
        <f>VLOOKUP(D564,'Subject characteristics'!$A$1:$D$53,3,FALSE)</f>
        <v>60</v>
      </c>
      <c r="G564" s="4">
        <f>VLOOKUP(D564,'Subject characteristics'!$A$1:$D$53,4,FALSE)</f>
        <v>28</v>
      </c>
      <c r="H564" s="4">
        <v>1</v>
      </c>
      <c r="I564" s="4" t="str">
        <f t="shared" si="31"/>
        <v>c</v>
      </c>
      <c r="J564" s="4" t="str">
        <f t="shared" si="29"/>
        <v>control</v>
      </c>
      <c r="K564" s="5">
        <v>118.14224179839</v>
      </c>
      <c r="L564" s="6">
        <v>119.27619583372901</v>
      </c>
      <c r="M564" s="5">
        <v>1.3444871918272701</v>
      </c>
      <c r="N564" s="5">
        <v>987238.58759234205</v>
      </c>
      <c r="O564" s="6">
        <v>966668.33632408304</v>
      </c>
      <c r="P564" s="14">
        <v>3.0093804908948099</v>
      </c>
      <c r="Q564" s="5">
        <v>0.11747207957981599</v>
      </c>
      <c r="R564" s="6">
        <v>0.11551714836438499</v>
      </c>
      <c r="S564" s="5">
        <v>2.39331586479907</v>
      </c>
      <c r="T564" s="5">
        <v>2.3549113927341801E-2</v>
      </c>
      <c r="U564" s="6">
        <v>4.3174839677484603E-2</v>
      </c>
      <c r="V564" s="14">
        <v>64.285050586397105</v>
      </c>
      <c r="W564" s="5">
        <v>0.149577889473889</v>
      </c>
      <c r="X564" s="6">
        <v>0.14757800960131601</v>
      </c>
      <c r="Y564" s="14">
        <v>1.91644896590631</v>
      </c>
      <c r="Z564" s="5">
        <v>3.7020579228227997E-2</v>
      </c>
      <c r="AA564" s="6">
        <v>3.3853703470970303E-2</v>
      </c>
      <c r="AB564" s="5">
        <v>13.2293905454239</v>
      </c>
      <c r="AC564" s="5">
        <v>0.56379526100298805</v>
      </c>
      <c r="AD564" s="6">
        <v>0.54455288927997003</v>
      </c>
      <c r="AE564" s="14">
        <v>4.9972782439734598</v>
      </c>
      <c r="AF564" s="5">
        <v>7.4440312612451303</v>
      </c>
      <c r="AG564" s="6">
        <v>7.3724142037416396</v>
      </c>
      <c r="AH564" s="5">
        <v>1.3737944073636299</v>
      </c>
      <c r="AI564" s="5">
        <v>0.42882991867536702</v>
      </c>
      <c r="AJ564" s="6">
        <v>0.41930482899682497</v>
      </c>
      <c r="AK564" s="14">
        <v>3.21258189142273</v>
      </c>
      <c r="AL564" s="5">
        <v>0.164692965888244</v>
      </c>
      <c r="AM564" s="6">
        <v>0.167731261583909</v>
      </c>
      <c r="AN564" s="5">
        <v>2.56171624700929</v>
      </c>
      <c r="AO564" s="5">
        <v>0.113227611602564</v>
      </c>
      <c r="AP564" s="6">
        <v>0.124131201337305</v>
      </c>
      <c r="AQ564" s="5">
        <v>12.422343709960799</v>
      </c>
      <c r="AR564" s="5">
        <v>12.613125533879201</v>
      </c>
      <c r="AS564" s="6">
        <v>12.556754338464501</v>
      </c>
      <c r="AT564" s="5">
        <v>0.634884675878016</v>
      </c>
      <c r="AU564" s="5">
        <v>17.071567810169</v>
      </c>
      <c r="AV564" s="17">
        <v>17.810659481334799</v>
      </c>
      <c r="AW564" s="18">
        <v>5.8685837337749698</v>
      </c>
      <c r="AX564" s="5">
        <v>584.24012353148396</v>
      </c>
      <c r="AY564" s="6">
        <v>586.39006783702098</v>
      </c>
      <c r="AZ564" s="14">
        <v>0.51850816751600104</v>
      </c>
      <c r="BA564" s="5">
        <v>3.6312195585965901</v>
      </c>
      <c r="BB564" s="6">
        <v>3.6024289638074301</v>
      </c>
      <c r="BC564" s="5">
        <v>1.13023879245574</v>
      </c>
    </row>
    <row r="565" spans="1:55" x14ac:dyDescent="0.25">
      <c r="A565" s="3" t="s">
        <v>160</v>
      </c>
      <c r="B565" s="3" t="s">
        <v>32</v>
      </c>
      <c r="C565" s="4" t="s">
        <v>175</v>
      </c>
      <c r="D565" s="4" t="str">
        <f t="shared" si="28"/>
        <v>A12-5</v>
      </c>
      <c r="E565" s="4" t="str">
        <f>VLOOKUP(D565,'Subject characteristics'!$A$1:$D$53,2,FALSE)</f>
        <v>F</v>
      </c>
      <c r="F565" s="4">
        <f>VLOOKUP(D565,'Subject characteristics'!$A$1:$D$53,3,FALSE)</f>
        <v>60</v>
      </c>
      <c r="G565" s="4">
        <f>VLOOKUP(D565,'Subject characteristics'!$A$1:$D$53,4,FALSE)</f>
        <v>28</v>
      </c>
      <c r="H565" s="4">
        <v>2</v>
      </c>
      <c r="I565" s="4" t="str">
        <f t="shared" si="31"/>
        <v>c</v>
      </c>
      <c r="J565" s="4" t="str">
        <f t="shared" si="29"/>
        <v>control</v>
      </c>
      <c r="K565" s="5">
        <v>120.410149869067</v>
      </c>
      <c r="L565" s="6">
        <v>119.27619583372901</v>
      </c>
      <c r="M565" s="5">
        <v>1.3444871918272701</v>
      </c>
      <c r="N565" s="5">
        <v>946098.08505582297</v>
      </c>
      <c r="O565" s="6">
        <v>966668.33632408304</v>
      </c>
      <c r="P565" s="14">
        <v>3.0093804908948099</v>
      </c>
      <c r="Q565" s="5">
        <v>0.11356221714895499</v>
      </c>
      <c r="R565" s="6">
        <v>0.11551714836438499</v>
      </c>
      <c r="S565" s="5">
        <v>2.39331586479907</v>
      </c>
      <c r="T565" s="5">
        <v>6.2800565427627505E-2</v>
      </c>
      <c r="U565" s="6">
        <v>4.3174839677484603E-2</v>
      </c>
      <c r="V565" s="14">
        <v>64.285050586397105</v>
      </c>
      <c r="W565" s="5">
        <v>0.14557812972874301</v>
      </c>
      <c r="X565" s="6">
        <v>0.14757800960131601</v>
      </c>
      <c r="Y565" s="14">
        <v>1.91644896590631</v>
      </c>
      <c r="Z565" s="5">
        <v>3.0686827713712599E-2</v>
      </c>
      <c r="AA565" s="6">
        <v>3.3853703470970303E-2</v>
      </c>
      <c r="AB565" s="5">
        <v>13.2293905454239</v>
      </c>
      <c r="AC565" s="5">
        <v>0.52531051755695102</v>
      </c>
      <c r="AD565" s="6">
        <v>0.54455288927997003</v>
      </c>
      <c r="AE565" s="14">
        <v>4.9972782439734598</v>
      </c>
      <c r="AF565" s="5">
        <v>7.3007971462381596</v>
      </c>
      <c r="AG565" s="6">
        <v>7.3724142037416396</v>
      </c>
      <c r="AH565" s="5">
        <v>1.3737944073636299</v>
      </c>
      <c r="AI565" s="5">
        <v>0.40977973931828399</v>
      </c>
      <c r="AJ565" s="6">
        <v>0.41930482899682497</v>
      </c>
      <c r="AK565" s="14">
        <v>3.21258189142273</v>
      </c>
      <c r="AL565" s="5">
        <v>0.17076955727957399</v>
      </c>
      <c r="AM565" s="6">
        <v>0.167731261583909</v>
      </c>
      <c r="AN565" s="5">
        <v>2.56171624700929</v>
      </c>
      <c r="AO565" s="5">
        <v>0.13503479107204699</v>
      </c>
      <c r="AP565" s="6">
        <v>0.124131201337305</v>
      </c>
      <c r="AQ565" s="5">
        <v>12.422343709960799</v>
      </c>
      <c r="AR565" s="5">
        <v>12.5003831430499</v>
      </c>
      <c r="AS565" s="6">
        <v>12.556754338464501</v>
      </c>
      <c r="AT565" s="5">
        <v>0.634884675878016</v>
      </c>
      <c r="AU565" s="5">
        <v>18.549751152500601</v>
      </c>
      <c r="AV565" s="17">
        <v>17.810659481334799</v>
      </c>
      <c r="AW565" s="18">
        <v>5.8685837337749698</v>
      </c>
      <c r="AX565" s="5">
        <v>588.540012142558</v>
      </c>
      <c r="AY565" s="6">
        <v>586.39006783702098</v>
      </c>
      <c r="AZ565" s="14">
        <v>0.51850816751600104</v>
      </c>
      <c r="BA565" s="5">
        <v>3.57363836901827</v>
      </c>
      <c r="BB565" s="6">
        <v>3.6024289638074301</v>
      </c>
      <c r="BC565" s="5">
        <v>1.13023879245574</v>
      </c>
    </row>
    <row r="566" spans="1:55" x14ac:dyDescent="0.25">
      <c r="A566" s="3" t="s">
        <v>160</v>
      </c>
      <c r="B566" s="3" t="s">
        <v>42</v>
      </c>
      <c r="C566" s="4" t="s">
        <v>180</v>
      </c>
      <c r="D566" s="4" t="str">
        <f t="shared" si="28"/>
        <v>A12-5</v>
      </c>
      <c r="E566" s="4" t="str">
        <f>VLOOKUP(D566,'Subject characteristics'!$A$1:$D$53,2,FALSE)</f>
        <v>F</v>
      </c>
      <c r="F566" s="4">
        <f>VLOOKUP(D566,'Subject characteristics'!$A$1:$D$53,3,FALSE)</f>
        <v>60</v>
      </c>
      <c r="G566" s="4">
        <f>VLOOKUP(D566,'Subject characteristics'!$A$1:$D$53,4,FALSE)</f>
        <v>28</v>
      </c>
      <c r="H566" s="4">
        <v>1</v>
      </c>
      <c r="I566" s="4" t="str">
        <f t="shared" si="31"/>
        <v>d</v>
      </c>
      <c r="J566" s="4" t="str">
        <f t="shared" si="29"/>
        <v>control</v>
      </c>
      <c r="K566" s="5">
        <v>119.376879677696</v>
      </c>
      <c r="L566" s="6">
        <v>121.04683234247599</v>
      </c>
      <c r="M566" s="5">
        <v>1.95103800847154</v>
      </c>
      <c r="N566" s="5">
        <v>921437.09392470401</v>
      </c>
      <c r="O566" s="6">
        <v>930755.46321845497</v>
      </c>
      <c r="P566" s="14">
        <v>1.4158567696025399</v>
      </c>
      <c r="Q566" s="5">
        <v>0.10769846094572399</v>
      </c>
      <c r="R566" s="6">
        <v>0.100860013952752</v>
      </c>
      <c r="S566" s="5">
        <v>9.5885615161242299</v>
      </c>
      <c r="T566" s="5">
        <v>0.25298072229428797</v>
      </c>
      <c r="U566" s="6">
        <v>0.24626965168675499</v>
      </c>
      <c r="V566" s="14">
        <v>3.8538597858941799</v>
      </c>
      <c r="W566" s="5">
        <v>0.13898671454721401</v>
      </c>
      <c r="X566" s="6">
        <v>0.14216475699612499</v>
      </c>
      <c r="Y566" s="14">
        <v>3.1614239900330001</v>
      </c>
      <c r="Z566" s="5">
        <v>4.2407543392608403E-2</v>
      </c>
      <c r="AA566" s="6">
        <v>4.1637425516112402E-2</v>
      </c>
      <c r="AB566" s="5">
        <v>2.6157024169160801</v>
      </c>
      <c r="AC566" s="5">
        <v>0.46042780593167598</v>
      </c>
      <c r="AD566" s="6">
        <v>0.46434720318403899</v>
      </c>
      <c r="AE566" s="14">
        <v>1.1936897030092499</v>
      </c>
      <c r="AF566" s="5">
        <v>7.8811938577654903</v>
      </c>
      <c r="AG566" s="6">
        <v>7.9770774552008596</v>
      </c>
      <c r="AH566" s="5">
        <v>1.6998692148063601</v>
      </c>
      <c r="AI566" s="5">
        <v>0.451319169948317</v>
      </c>
      <c r="AJ566" s="6">
        <v>0.451509802233583</v>
      </c>
      <c r="AK566" s="14">
        <v>5.9709614700610099E-2</v>
      </c>
      <c r="AL566" s="5">
        <v>0.23235636107681601</v>
      </c>
      <c r="AM566" s="6">
        <v>0.232736838452369</v>
      </c>
      <c r="AN566" s="5">
        <v>0.23119514223053</v>
      </c>
      <c r="AO566" s="5">
        <v>8.2964265216700694E-2</v>
      </c>
      <c r="AP566" s="6">
        <v>0.15601616231149701</v>
      </c>
      <c r="AQ566" s="5">
        <v>66.218129005299602</v>
      </c>
      <c r="AR566" s="5">
        <v>12.7355260215363</v>
      </c>
      <c r="AS566" s="6">
        <v>12.988349747225399</v>
      </c>
      <c r="AT566" s="5">
        <v>2.7528265616320899</v>
      </c>
      <c r="AU566" s="5">
        <v>17.5753578444337</v>
      </c>
      <c r="AV566" s="17">
        <v>17.821590548848398</v>
      </c>
      <c r="AW566" s="18">
        <v>1.9539537120920101</v>
      </c>
      <c r="AX566" s="5">
        <v>587.10738439912404</v>
      </c>
      <c r="AY566" s="6">
        <v>586.69791237211496</v>
      </c>
      <c r="AZ566" s="14">
        <v>9.8701713743437794E-2</v>
      </c>
      <c r="BA566" s="5">
        <v>3.8183802469988501</v>
      </c>
      <c r="BB566" s="6">
        <v>3.8025075378404898</v>
      </c>
      <c r="BC566" s="5">
        <v>0.59033152045007498</v>
      </c>
    </row>
    <row r="567" spans="1:55" x14ac:dyDescent="0.25">
      <c r="A567" s="3" t="s">
        <v>160</v>
      </c>
      <c r="B567" s="3" t="s">
        <v>42</v>
      </c>
      <c r="C567" s="4" t="s">
        <v>180</v>
      </c>
      <c r="D567" s="4" t="str">
        <f t="shared" si="28"/>
        <v>A12-5</v>
      </c>
      <c r="E567" s="4" t="str">
        <f>VLOOKUP(D567,'Subject characteristics'!$A$1:$D$53,2,FALSE)</f>
        <v>F</v>
      </c>
      <c r="F567" s="4">
        <f>VLOOKUP(D567,'Subject characteristics'!$A$1:$D$53,3,FALSE)</f>
        <v>60</v>
      </c>
      <c r="G567" s="4">
        <f>VLOOKUP(D567,'Subject characteristics'!$A$1:$D$53,4,FALSE)</f>
        <v>28</v>
      </c>
      <c r="H567" s="4">
        <v>2</v>
      </c>
      <c r="I567" s="4" t="str">
        <f t="shared" si="31"/>
        <v>d</v>
      </c>
      <c r="J567" s="4" t="str">
        <f t="shared" si="29"/>
        <v>control</v>
      </c>
      <c r="K567" s="5">
        <v>122.716785007255</v>
      </c>
      <c r="L567" s="6">
        <v>121.04683234247599</v>
      </c>
      <c r="M567" s="5">
        <v>1.95103800847154</v>
      </c>
      <c r="N567" s="5">
        <v>940073.83251220605</v>
      </c>
      <c r="O567" s="6">
        <v>930755.46321845497</v>
      </c>
      <c r="P567" s="14">
        <v>1.4158567696025399</v>
      </c>
      <c r="Q567" s="5">
        <v>9.4021566959779895E-2</v>
      </c>
      <c r="R567" s="6">
        <v>0.100860013952752</v>
      </c>
      <c r="S567" s="5">
        <v>9.5885615161242299</v>
      </c>
      <c r="T567" s="5">
        <v>0.23955858107922101</v>
      </c>
      <c r="U567" s="6">
        <v>0.24626965168675499</v>
      </c>
      <c r="V567" s="14">
        <v>3.8538597858941799</v>
      </c>
      <c r="W567" s="5">
        <v>0.145342799445036</v>
      </c>
      <c r="X567" s="6">
        <v>0.14216475699612499</v>
      </c>
      <c r="Y567" s="14">
        <v>3.1614239900330001</v>
      </c>
      <c r="Z567" s="5">
        <v>4.08673076396164E-2</v>
      </c>
      <c r="AA567" s="6">
        <v>4.1637425516112402E-2</v>
      </c>
      <c r="AB567" s="5">
        <v>2.6157024169160801</v>
      </c>
      <c r="AC567" s="5">
        <v>0.468266600436402</v>
      </c>
      <c r="AD567" s="6">
        <v>0.46434720318403899</v>
      </c>
      <c r="AE567" s="14">
        <v>1.1936897030092499</v>
      </c>
      <c r="AF567" s="5">
        <v>8.0729610526362308</v>
      </c>
      <c r="AG567" s="6">
        <v>7.9770774552008596</v>
      </c>
      <c r="AH567" s="5">
        <v>1.6998692148063601</v>
      </c>
      <c r="AI567" s="5">
        <v>0.451700434518849</v>
      </c>
      <c r="AJ567" s="6">
        <v>0.451509802233583</v>
      </c>
      <c r="AK567" s="14">
        <v>5.9709614700610099E-2</v>
      </c>
      <c r="AL567" s="5">
        <v>0.233117315827921</v>
      </c>
      <c r="AM567" s="6">
        <v>0.232736838452369</v>
      </c>
      <c r="AN567" s="5">
        <v>0.23119514223053</v>
      </c>
      <c r="AO567" s="5">
        <v>0.22906805940629299</v>
      </c>
      <c r="AP567" s="6">
        <v>0.15601616231149701</v>
      </c>
      <c r="AQ567" s="5">
        <v>66.218129005299602</v>
      </c>
      <c r="AR567" s="5">
        <v>13.2411734729146</v>
      </c>
      <c r="AS567" s="6">
        <v>12.988349747225399</v>
      </c>
      <c r="AT567" s="5">
        <v>2.7528265616320899</v>
      </c>
      <c r="AU567" s="5">
        <v>18.0678232532631</v>
      </c>
      <c r="AV567" s="17">
        <v>17.821590548848398</v>
      </c>
      <c r="AW567" s="18">
        <v>1.9539537120920101</v>
      </c>
      <c r="AX567" s="5">
        <v>586.28844034510598</v>
      </c>
      <c r="AY567" s="6">
        <v>586.69791237211496</v>
      </c>
      <c r="AZ567" s="14">
        <v>9.8701713743437794E-2</v>
      </c>
      <c r="BA567" s="5">
        <v>3.7866348286821201</v>
      </c>
      <c r="BB567" s="6">
        <v>3.8025075378404898</v>
      </c>
      <c r="BC567" s="5">
        <v>0.59033152045007498</v>
      </c>
    </row>
    <row r="568" spans="1:55" x14ac:dyDescent="0.25">
      <c r="A568" s="3" t="s">
        <v>160</v>
      </c>
      <c r="B568" s="3" t="s">
        <v>52</v>
      </c>
      <c r="C568" s="4" t="s">
        <v>185</v>
      </c>
      <c r="D568" s="4" t="str">
        <f t="shared" si="28"/>
        <v>A12-5</v>
      </c>
      <c r="E568" s="4" t="str">
        <f>VLOOKUP(D568,'Subject characteristics'!$A$1:$D$53,2,FALSE)</f>
        <v>F</v>
      </c>
      <c r="F568" s="4">
        <f>VLOOKUP(D568,'Subject characteristics'!$A$1:$D$53,3,FALSE)</f>
        <v>60</v>
      </c>
      <c r="G568" s="4">
        <f>VLOOKUP(D568,'Subject characteristics'!$A$1:$D$53,4,FALSE)</f>
        <v>28</v>
      </c>
      <c r="H568" s="4">
        <v>1</v>
      </c>
      <c r="I568" s="4" t="str">
        <f t="shared" si="31"/>
        <v>e</v>
      </c>
      <c r="J568" s="4" t="str">
        <f t="shared" si="29"/>
        <v>control</v>
      </c>
      <c r="K568" s="5">
        <v>139.17022797439699</v>
      </c>
      <c r="L568" s="6">
        <v>143.039255229248</v>
      </c>
      <c r="M568" s="5">
        <v>3.8252651750962299</v>
      </c>
      <c r="N568" s="5">
        <v>1552756.2135150901</v>
      </c>
      <c r="O568" s="6">
        <v>1582906.08148207</v>
      </c>
      <c r="P568" s="14">
        <v>2.6936754291030698</v>
      </c>
      <c r="Q568" s="5">
        <v>9.7928469752302003E-2</v>
      </c>
      <c r="R568" s="6">
        <v>9.9882239622502603E-2</v>
      </c>
      <c r="S568" s="5">
        <v>2.76630545994594</v>
      </c>
      <c r="T568" s="5" t="s">
        <v>224</v>
      </c>
      <c r="U568" s="6" t="s">
        <v>224</v>
      </c>
      <c r="V568" s="14" t="s">
        <v>224</v>
      </c>
      <c r="W568" s="5">
        <v>0.120599658375127</v>
      </c>
      <c r="X568" s="6">
        <v>0.12402004018731499</v>
      </c>
      <c r="Y568" s="14">
        <v>3.9002973551572202</v>
      </c>
      <c r="Z568" s="5">
        <v>3.3947460778102602E-2</v>
      </c>
      <c r="AA568" s="6">
        <v>3.3947460778102602E-2</v>
      </c>
      <c r="AB568" s="5">
        <v>0</v>
      </c>
      <c r="AC568" s="5">
        <v>0.51370277597598202</v>
      </c>
      <c r="AD568" s="6">
        <v>0.51370277597598202</v>
      </c>
      <c r="AE568" s="14">
        <v>0</v>
      </c>
      <c r="AF568" s="5">
        <v>7.9462861043288697</v>
      </c>
      <c r="AG568" s="6">
        <v>8.1795938987017198</v>
      </c>
      <c r="AH568" s="5">
        <v>4.0337827414857097</v>
      </c>
      <c r="AI568" s="5">
        <v>0.22927764733778</v>
      </c>
      <c r="AJ568" s="6">
        <v>0.228330439007566</v>
      </c>
      <c r="AK568" s="14">
        <v>0.586673801707846</v>
      </c>
      <c r="AL568" s="5">
        <v>0.160895722511505</v>
      </c>
      <c r="AM568" s="6">
        <v>0.14988878955967699</v>
      </c>
      <c r="AN568" s="5">
        <v>10.385135476999601</v>
      </c>
      <c r="AO568" s="5">
        <v>3.8077813431801902E-2</v>
      </c>
      <c r="AP568" s="6">
        <v>5.9135749193953403E-2</v>
      </c>
      <c r="AQ568" s="5">
        <v>50.3594166918258</v>
      </c>
      <c r="AR568" s="5">
        <v>11.072942264873801</v>
      </c>
      <c r="AS568" s="6">
        <v>11.032651683691901</v>
      </c>
      <c r="AT568" s="5">
        <v>0.516462297342142</v>
      </c>
      <c r="AU568" s="5">
        <v>17.5753578444337</v>
      </c>
      <c r="AV568" s="17">
        <v>14.698715449089001</v>
      </c>
      <c r="AW568" s="18">
        <v>27.677157937268301</v>
      </c>
      <c r="AX568" s="5">
        <v>591.19884296460395</v>
      </c>
      <c r="AY568" s="6">
        <v>569.57877755240202</v>
      </c>
      <c r="AZ568" s="14">
        <v>5.3680703934787601</v>
      </c>
      <c r="BA568" s="5">
        <v>3.55644440935566</v>
      </c>
      <c r="BB568" s="6">
        <v>3.67153961901889</v>
      </c>
      <c r="BC568" s="5">
        <v>4.4332684203313697</v>
      </c>
    </row>
    <row r="569" spans="1:55" x14ac:dyDescent="0.25">
      <c r="A569" s="3" t="s">
        <v>160</v>
      </c>
      <c r="B569" s="3" t="s">
        <v>52</v>
      </c>
      <c r="C569" s="4" t="s">
        <v>185</v>
      </c>
      <c r="D569" s="4" t="str">
        <f t="shared" si="28"/>
        <v>A12-5</v>
      </c>
      <c r="E569" s="4" t="str">
        <f>VLOOKUP(D569,'Subject characteristics'!$A$1:$D$53,2,FALSE)</f>
        <v>F</v>
      </c>
      <c r="F569" s="4">
        <f>VLOOKUP(D569,'Subject characteristics'!$A$1:$D$53,3,FALSE)</f>
        <v>60</v>
      </c>
      <c r="G569" s="4">
        <f>VLOOKUP(D569,'Subject characteristics'!$A$1:$D$53,4,FALSE)</f>
        <v>28</v>
      </c>
      <c r="H569" s="4">
        <v>2</v>
      </c>
      <c r="I569" s="4" t="str">
        <f t="shared" si="31"/>
        <v>e</v>
      </c>
      <c r="J569" s="4" t="str">
        <f t="shared" si="29"/>
        <v>control</v>
      </c>
      <c r="K569" s="5">
        <v>146.908282484099</v>
      </c>
      <c r="L569" s="6">
        <v>143.039255229248</v>
      </c>
      <c r="M569" s="5">
        <v>3.8252651750962299</v>
      </c>
      <c r="N569" s="5">
        <v>1613055.94944905</v>
      </c>
      <c r="O569" s="6">
        <v>1582906.08148207</v>
      </c>
      <c r="P569" s="14">
        <v>2.6936754291030698</v>
      </c>
      <c r="Q569" s="5">
        <v>0.10183600949270299</v>
      </c>
      <c r="R569" s="6">
        <v>9.9882239622502603E-2</v>
      </c>
      <c r="S569" s="5">
        <v>2.76630545994594</v>
      </c>
      <c r="T569" s="5" t="s">
        <v>224</v>
      </c>
      <c r="U569" s="6" t="s">
        <v>224</v>
      </c>
      <c r="V569" s="14" t="s">
        <v>224</v>
      </c>
      <c r="W569" s="5">
        <v>0.12744042199950301</v>
      </c>
      <c r="X569" s="6">
        <v>0.12402004018731499</v>
      </c>
      <c r="Y569" s="14">
        <v>3.9002973551572202</v>
      </c>
      <c r="Z569" s="5">
        <v>3.3947460778102602E-2</v>
      </c>
      <c r="AA569" s="6">
        <v>3.3947460778102602E-2</v>
      </c>
      <c r="AB569" s="5">
        <v>0</v>
      </c>
      <c r="AC569" s="5">
        <v>0.51370277597598202</v>
      </c>
      <c r="AD569" s="6">
        <v>0.51370277597598202</v>
      </c>
      <c r="AE569" s="14">
        <v>0</v>
      </c>
      <c r="AF569" s="5">
        <v>8.4129016930745806</v>
      </c>
      <c r="AG569" s="6">
        <v>8.1795938987017198</v>
      </c>
      <c r="AH569" s="5">
        <v>4.0337827414857097</v>
      </c>
      <c r="AI569" s="5">
        <v>0.227383230677351</v>
      </c>
      <c r="AJ569" s="6">
        <v>0.228330439007566</v>
      </c>
      <c r="AK569" s="14">
        <v>0.586673801707846</v>
      </c>
      <c r="AL569" s="5">
        <v>0.13888185660784799</v>
      </c>
      <c r="AM569" s="6">
        <v>0.14988878955967699</v>
      </c>
      <c r="AN569" s="5">
        <v>10.385135476999601</v>
      </c>
      <c r="AO569" s="5">
        <v>8.0193684956104905E-2</v>
      </c>
      <c r="AP569" s="6">
        <v>5.9135749193953403E-2</v>
      </c>
      <c r="AQ569" s="5">
        <v>50.3594166918258</v>
      </c>
      <c r="AR569" s="5">
        <v>10.992361102509999</v>
      </c>
      <c r="AS569" s="6">
        <v>11.032651683691901</v>
      </c>
      <c r="AT569" s="5">
        <v>0.516462297342142</v>
      </c>
      <c r="AU569" s="5">
        <v>11.8220730537442</v>
      </c>
      <c r="AV569" s="17">
        <v>14.698715449089001</v>
      </c>
      <c r="AW569" s="18">
        <v>27.677157937268301</v>
      </c>
      <c r="AX569" s="5">
        <v>547.95871214020099</v>
      </c>
      <c r="AY569" s="6">
        <v>569.57877755240202</v>
      </c>
      <c r="AZ569" s="14">
        <v>5.3680703934787601</v>
      </c>
      <c r="BA569" s="5">
        <v>3.7866348286821201</v>
      </c>
      <c r="BB569" s="6">
        <v>3.67153961901889</v>
      </c>
      <c r="BC569" s="5">
        <v>4.4332684203313697</v>
      </c>
    </row>
    <row r="570" spans="1:55" x14ac:dyDescent="0.25">
      <c r="A570" s="3" t="s">
        <v>160</v>
      </c>
      <c r="B570" s="3" t="s">
        <v>62</v>
      </c>
      <c r="C570" s="4" t="s">
        <v>190</v>
      </c>
      <c r="D570" s="4" t="str">
        <f t="shared" si="28"/>
        <v>A12-5</v>
      </c>
      <c r="E570" s="4" t="str">
        <f>VLOOKUP(D570,'Subject characteristics'!$A$1:$D$53,2,FALSE)</f>
        <v>F</v>
      </c>
      <c r="F570" s="4">
        <f>VLOOKUP(D570,'Subject characteristics'!$A$1:$D$53,3,FALSE)</f>
        <v>60</v>
      </c>
      <c r="G570" s="4">
        <f>VLOOKUP(D570,'Subject characteristics'!$A$1:$D$53,4,FALSE)</f>
        <v>28</v>
      </c>
      <c r="H570" s="4">
        <v>1</v>
      </c>
      <c r="I570" s="4" t="str">
        <f t="shared" si="31"/>
        <v>f</v>
      </c>
      <c r="J570" s="4" t="str">
        <f t="shared" si="29"/>
        <v>control</v>
      </c>
      <c r="K570" s="5">
        <v>194.736927784671</v>
      </c>
      <c r="L570" s="6">
        <v>196.05520274380299</v>
      </c>
      <c r="M570" s="5">
        <v>0.95091703767558899</v>
      </c>
      <c r="N570" s="5">
        <v>1278168.6186768401</v>
      </c>
      <c r="O570" s="6">
        <v>1284150.29085598</v>
      </c>
      <c r="P570" s="14">
        <v>0.65875170388076298</v>
      </c>
      <c r="Q570" s="5">
        <v>8.8162464973096405E-2</v>
      </c>
      <c r="R570" s="6">
        <v>0.103794838176785</v>
      </c>
      <c r="S570" s="5">
        <v>21.299242414233898</v>
      </c>
      <c r="T570" s="5">
        <v>0.41164657245833802</v>
      </c>
      <c r="U570" s="6">
        <v>0.40156745047018999</v>
      </c>
      <c r="V570" s="14">
        <v>3.5495982046755898</v>
      </c>
      <c r="W570" s="5">
        <v>0.169318956686829</v>
      </c>
      <c r="X570" s="6">
        <v>0.17025808716670901</v>
      </c>
      <c r="Y570" s="14">
        <v>0.78006929572995998</v>
      </c>
      <c r="Z570" s="5">
        <v>3.9520310608735197E-2</v>
      </c>
      <c r="AA570" s="6">
        <v>4.0771357791681603E-2</v>
      </c>
      <c r="AB570" s="5">
        <v>4.3394382456707499</v>
      </c>
      <c r="AC570" s="5">
        <v>0.47348409549395798</v>
      </c>
      <c r="AD570" s="6">
        <v>0.47152784613819199</v>
      </c>
      <c r="AE570" s="14">
        <v>0.58672131306053299</v>
      </c>
      <c r="AF570" s="5">
        <v>9.7032312934831797</v>
      </c>
      <c r="AG570" s="6">
        <v>9.9789430390254203</v>
      </c>
      <c r="AH570" s="5">
        <v>3.90738065470986</v>
      </c>
      <c r="AI570" s="5">
        <v>0.41244628067364902</v>
      </c>
      <c r="AJ570" s="6">
        <v>0.413589147469972</v>
      </c>
      <c r="AK570" s="14">
        <v>0.39078823350018599</v>
      </c>
      <c r="AL570" s="5">
        <v>0.18216635809864401</v>
      </c>
      <c r="AM570" s="6">
        <v>0.174948733790661</v>
      </c>
      <c r="AN570" s="5">
        <v>5.8344304433074203</v>
      </c>
      <c r="AO570" s="5">
        <v>0.462373625163083</v>
      </c>
      <c r="AP570" s="6">
        <v>0.48951013578487101</v>
      </c>
      <c r="AQ570" s="5">
        <v>7.83984202804732</v>
      </c>
      <c r="AR570" s="5">
        <v>10.634545406847099</v>
      </c>
      <c r="AS570" s="6">
        <v>10.748985305023</v>
      </c>
      <c r="AT570" s="5">
        <v>1.5056533382855199</v>
      </c>
      <c r="AU570" s="5">
        <v>13.1330550208492</v>
      </c>
      <c r="AV570" s="17">
        <v>15.3542064326414</v>
      </c>
      <c r="AW570" s="18">
        <v>20.4581230845181</v>
      </c>
      <c r="AX570" s="5">
        <v>644.92044384401595</v>
      </c>
      <c r="AY570" s="6">
        <v>644.92044384401595</v>
      </c>
      <c r="AZ570" s="14">
        <v>0</v>
      </c>
      <c r="BA570" s="5">
        <v>4.0711993434044702</v>
      </c>
      <c r="BB570" s="6">
        <v>4.0086686637842703</v>
      </c>
      <c r="BC570" s="5">
        <v>2.2060125842332399</v>
      </c>
    </row>
    <row r="571" spans="1:55" x14ac:dyDescent="0.25">
      <c r="A571" s="3" t="s">
        <v>160</v>
      </c>
      <c r="B571" s="3" t="s">
        <v>62</v>
      </c>
      <c r="C571" s="4" t="s">
        <v>190</v>
      </c>
      <c r="D571" s="4" t="str">
        <f t="shared" si="28"/>
        <v>A12-5</v>
      </c>
      <c r="E571" s="4" t="str">
        <f>VLOOKUP(D571,'Subject characteristics'!$A$1:$D$53,2,FALSE)</f>
        <v>F</v>
      </c>
      <c r="F571" s="4">
        <f>VLOOKUP(D571,'Subject characteristics'!$A$1:$D$53,3,FALSE)</f>
        <v>60</v>
      </c>
      <c r="G571" s="4">
        <f>VLOOKUP(D571,'Subject characteristics'!$A$1:$D$53,4,FALSE)</f>
        <v>28</v>
      </c>
      <c r="H571" s="4">
        <v>2</v>
      </c>
      <c r="I571" s="4" t="str">
        <f t="shared" si="31"/>
        <v>f</v>
      </c>
      <c r="J571" s="4" t="str">
        <f t="shared" si="29"/>
        <v>control</v>
      </c>
      <c r="K571" s="5">
        <v>197.373477702934</v>
      </c>
      <c r="L571" s="6">
        <v>196.05520274380299</v>
      </c>
      <c r="M571" s="5">
        <v>0.95091703767558899</v>
      </c>
      <c r="N571" s="5">
        <v>1290131.9630351099</v>
      </c>
      <c r="O571" s="6">
        <v>1284150.29085598</v>
      </c>
      <c r="P571" s="14">
        <v>0.65875170388076298</v>
      </c>
      <c r="Q571" s="5">
        <v>0.119427211380475</v>
      </c>
      <c r="R571" s="6">
        <v>0.103794838176785</v>
      </c>
      <c r="S571" s="5">
        <v>21.299242414233898</v>
      </c>
      <c r="T571" s="5">
        <v>0.39148832848204201</v>
      </c>
      <c r="U571" s="6">
        <v>0.40156745047018999</v>
      </c>
      <c r="V571" s="14">
        <v>3.5495982046755898</v>
      </c>
      <c r="W571" s="5">
        <v>0.17119721764658899</v>
      </c>
      <c r="X571" s="6">
        <v>0.17025808716670901</v>
      </c>
      <c r="Y571" s="14">
        <v>0.78006929572995998</v>
      </c>
      <c r="Z571" s="5">
        <v>4.20224049746281E-2</v>
      </c>
      <c r="AA571" s="6">
        <v>4.0771357791681603E-2</v>
      </c>
      <c r="AB571" s="5">
        <v>4.3394382456707499</v>
      </c>
      <c r="AC571" s="5">
        <v>0.46957159678242599</v>
      </c>
      <c r="AD571" s="6">
        <v>0.47152784613819199</v>
      </c>
      <c r="AE571" s="14">
        <v>0.58672131306053299</v>
      </c>
      <c r="AF571" s="5">
        <v>10.254654784567601</v>
      </c>
      <c r="AG571" s="6">
        <v>9.9789430390254203</v>
      </c>
      <c r="AH571" s="5">
        <v>3.90738065470986</v>
      </c>
      <c r="AI571" s="5">
        <v>0.41473201426629502</v>
      </c>
      <c r="AJ571" s="6">
        <v>0.413589147469972</v>
      </c>
      <c r="AK571" s="14">
        <v>0.39078823350018599</v>
      </c>
      <c r="AL571" s="5">
        <v>0.167731109482678</v>
      </c>
      <c r="AM571" s="6">
        <v>0.174948733790661</v>
      </c>
      <c r="AN571" s="5">
        <v>5.8344304433074203</v>
      </c>
      <c r="AO571" s="5">
        <v>0.51664664640665903</v>
      </c>
      <c r="AP571" s="6">
        <v>0.48951013578487101</v>
      </c>
      <c r="AQ571" s="5">
        <v>7.83984202804732</v>
      </c>
      <c r="AR571" s="5">
        <v>10.863425203198901</v>
      </c>
      <c r="AS571" s="6">
        <v>10.748985305023</v>
      </c>
      <c r="AT571" s="5">
        <v>1.5056533382855199</v>
      </c>
      <c r="AU571" s="5">
        <v>17.5753578444337</v>
      </c>
      <c r="AV571" s="17">
        <v>15.3542064326414</v>
      </c>
      <c r="AW571" s="18">
        <v>20.4581230845181</v>
      </c>
      <c r="AX571" s="5">
        <v>644.92044384401595</v>
      </c>
      <c r="AY571" s="6">
        <v>644.92044384401595</v>
      </c>
      <c r="AZ571" s="14">
        <v>0</v>
      </c>
      <c r="BA571" s="5">
        <v>3.94613798416407</v>
      </c>
      <c r="BB571" s="6">
        <v>4.0086686637842703</v>
      </c>
      <c r="BC571" s="5">
        <v>2.2060125842332399</v>
      </c>
    </row>
    <row r="572" spans="1:55" x14ac:dyDescent="0.25">
      <c r="A572" s="3" t="s">
        <v>160</v>
      </c>
      <c r="B572" s="3" t="s">
        <v>64</v>
      </c>
      <c r="C572" s="4" t="s">
        <v>191</v>
      </c>
      <c r="D572" s="4" t="str">
        <f t="shared" si="28"/>
        <v>A12-6</v>
      </c>
      <c r="E572" s="4" t="str">
        <f>VLOOKUP(D572,'Subject characteristics'!$A$1:$D$53,2,FALSE)</f>
        <v>M</v>
      </c>
      <c r="F572" s="4">
        <f>VLOOKUP(D572,'Subject characteristics'!$A$1:$D$53,3,FALSE)</f>
        <v>63</v>
      </c>
      <c r="G572" s="4">
        <f>VLOOKUP(D572,'Subject characteristics'!$A$1:$D$53,4,FALSE)</f>
        <v>16</v>
      </c>
      <c r="H572" s="4">
        <v>1</v>
      </c>
      <c r="I572" s="4" t="str">
        <f t="shared" si="31"/>
        <v>a</v>
      </c>
      <c r="J572" s="4" t="str">
        <f t="shared" si="29"/>
        <v>control</v>
      </c>
      <c r="K572" s="5">
        <v>90.751081457695307</v>
      </c>
      <c r="L572" s="6">
        <v>88.457175461066001</v>
      </c>
      <c r="M572" s="5">
        <v>3.6673938030838098</v>
      </c>
      <c r="N572" s="5">
        <v>835938.22997652797</v>
      </c>
      <c r="O572" s="6">
        <v>846789.59146197198</v>
      </c>
      <c r="P572" s="14">
        <v>1.8122734074273501</v>
      </c>
      <c r="Q572" s="5">
        <v>5.30458889343517E-2</v>
      </c>
      <c r="R572" s="6">
        <v>5.98697500909115E-2</v>
      </c>
      <c r="S572" s="5">
        <v>16.118986601253201</v>
      </c>
      <c r="T572" s="5">
        <v>2.1047622560929201E-2</v>
      </c>
      <c r="U572" s="6">
        <v>8.8383035724944894E-2</v>
      </c>
      <c r="V572" s="14">
        <v>107.743136161219</v>
      </c>
      <c r="W572" s="5">
        <v>0.191838720266645</v>
      </c>
      <c r="X572" s="6">
        <v>0.20015367022776201</v>
      </c>
      <c r="Y572" s="14">
        <v>5.8750434064407697</v>
      </c>
      <c r="Z572" s="5">
        <v>3.3179815149051099E-2</v>
      </c>
      <c r="AA572" s="6">
        <v>3.2316702588601101E-2</v>
      </c>
      <c r="AB572" s="5">
        <v>3.7770731264938999</v>
      </c>
      <c r="AC572" s="5">
        <v>0.43023402634246599</v>
      </c>
      <c r="AD572" s="6">
        <v>0.42759625864970902</v>
      </c>
      <c r="AE572" s="14">
        <v>0.87240399559793003</v>
      </c>
      <c r="AF572" s="5">
        <v>6.66615005765187</v>
      </c>
      <c r="AG572" s="6">
        <v>6.6816803220242198</v>
      </c>
      <c r="AH572" s="5">
        <v>0.32870639486041597</v>
      </c>
      <c r="AI572" s="5">
        <v>0.42120888908305298</v>
      </c>
      <c r="AJ572" s="6">
        <v>0.42616268084209502</v>
      </c>
      <c r="AK572" s="14">
        <v>1.64390731655939</v>
      </c>
      <c r="AL572" s="5">
        <v>5.7103959212458102E-2</v>
      </c>
      <c r="AM572" s="6">
        <v>7.1089437342102199E-2</v>
      </c>
      <c r="AN572" s="5">
        <v>27.821929089177502</v>
      </c>
      <c r="AO572" s="5">
        <v>0.21040599500704801</v>
      </c>
      <c r="AP572" s="6">
        <v>0.17000137127867901</v>
      </c>
      <c r="AQ572" s="5">
        <v>33.611944674005599</v>
      </c>
      <c r="AR572" s="5">
        <v>11.585372069842499</v>
      </c>
      <c r="AS572" s="6">
        <v>11.701375530912101</v>
      </c>
      <c r="AT572" s="5">
        <v>1.4020032729781799</v>
      </c>
      <c r="AU572" s="5">
        <v>15.4826738595258</v>
      </c>
      <c r="AV572" s="17">
        <v>15.7544968505771</v>
      </c>
      <c r="AW572" s="18">
        <v>2.44003832147399</v>
      </c>
      <c r="AX572" s="5">
        <v>678.338118983821</v>
      </c>
      <c r="AY572" s="6">
        <v>700.31189032259704</v>
      </c>
      <c r="AZ572" s="14">
        <v>4.43739509113112</v>
      </c>
      <c r="BA572" s="5">
        <v>2.86382273991308</v>
      </c>
      <c r="BB572" s="6">
        <v>2.8629571873417601</v>
      </c>
      <c r="BC572" s="5">
        <v>4.2755658056029697E-2</v>
      </c>
    </row>
    <row r="573" spans="1:55" x14ac:dyDescent="0.25">
      <c r="A573" s="3" t="s">
        <v>160</v>
      </c>
      <c r="B573" s="3" t="s">
        <v>64</v>
      </c>
      <c r="C573" s="4" t="s">
        <v>191</v>
      </c>
      <c r="D573" s="4" t="str">
        <f t="shared" si="28"/>
        <v>A12-6</v>
      </c>
      <c r="E573" s="4" t="str">
        <f>VLOOKUP(D573,'Subject characteristics'!$A$1:$D$53,2,FALSE)</f>
        <v>M</v>
      </c>
      <c r="F573" s="4">
        <f>VLOOKUP(D573,'Subject characteristics'!$A$1:$D$53,3,FALSE)</f>
        <v>63</v>
      </c>
      <c r="G573" s="4">
        <f>VLOOKUP(D573,'Subject characteristics'!$A$1:$D$53,4,FALSE)</f>
        <v>16</v>
      </c>
      <c r="H573" s="4">
        <v>2</v>
      </c>
      <c r="I573" s="4" t="str">
        <f t="shared" si="31"/>
        <v>a</v>
      </c>
      <c r="J573" s="4" t="str">
        <f t="shared" si="29"/>
        <v>control</v>
      </c>
      <c r="K573" s="5">
        <v>86.163269464436695</v>
      </c>
      <c r="L573" s="6">
        <v>88.457175461066001</v>
      </c>
      <c r="M573" s="5">
        <v>3.6673938030838098</v>
      </c>
      <c r="N573" s="5">
        <v>857640.95294741599</v>
      </c>
      <c r="O573" s="6">
        <v>846789.59146197198</v>
      </c>
      <c r="P573" s="14">
        <v>1.8122734074273501</v>
      </c>
      <c r="Q573" s="5">
        <v>6.6693611247471293E-2</v>
      </c>
      <c r="R573" s="6">
        <v>5.98697500909115E-2</v>
      </c>
      <c r="S573" s="5">
        <v>16.118986601253201</v>
      </c>
      <c r="T573" s="5">
        <v>0.15571844888896</v>
      </c>
      <c r="U573" s="6">
        <v>8.8383035724944894E-2</v>
      </c>
      <c r="V573" s="14">
        <v>107.743136161219</v>
      </c>
      <c r="W573" s="5">
        <v>0.20846862018887899</v>
      </c>
      <c r="X573" s="6">
        <v>0.20015367022776201</v>
      </c>
      <c r="Y573" s="14">
        <v>5.8750434064407697</v>
      </c>
      <c r="Z573" s="5">
        <v>3.1453590028150999E-2</v>
      </c>
      <c r="AA573" s="6">
        <v>3.2316702588601101E-2</v>
      </c>
      <c r="AB573" s="5">
        <v>3.7770731264938999</v>
      </c>
      <c r="AC573" s="5">
        <v>0.42495849095695098</v>
      </c>
      <c r="AD573" s="6">
        <v>0.42759625864970902</v>
      </c>
      <c r="AE573" s="14">
        <v>0.87240399559793003</v>
      </c>
      <c r="AF573" s="5">
        <v>6.6972105863965696</v>
      </c>
      <c r="AG573" s="6">
        <v>6.6816803220242198</v>
      </c>
      <c r="AH573" s="5">
        <v>0.32870639486041597</v>
      </c>
      <c r="AI573" s="5">
        <v>0.431116472601136</v>
      </c>
      <c r="AJ573" s="6">
        <v>0.42616268084209502</v>
      </c>
      <c r="AK573" s="14">
        <v>1.64390731655939</v>
      </c>
      <c r="AL573" s="5">
        <v>8.5074915471746296E-2</v>
      </c>
      <c r="AM573" s="6">
        <v>7.1089437342102199E-2</v>
      </c>
      <c r="AN573" s="5">
        <v>27.821929089177502</v>
      </c>
      <c r="AO573" s="5">
        <v>0.129596747550311</v>
      </c>
      <c r="AP573" s="6">
        <v>0.17000137127867901</v>
      </c>
      <c r="AQ573" s="5">
        <v>33.611944674005599</v>
      </c>
      <c r="AR573" s="5">
        <v>11.8173789919817</v>
      </c>
      <c r="AS573" s="6">
        <v>11.701375530912101</v>
      </c>
      <c r="AT573" s="5">
        <v>1.4020032729781799</v>
      </c>
      <c r="AU573" s="5">
        <v>16.0263198416283</v>
      </c>
      <c r="AV573" s="17">
        <v>15.7544968505771</v>
      </c>
      <c r="AW573" s="18">
        <v>2.44003832147399</v>
      </c>
      <c r="AX573" s="5">
        <v>722.28566166137296</v>
      </c>
      <c r="AY573" s="6">
        <v>700.31189032259704</v>
      </c>
      <c r="AZ573" s="14">
        <v>4.43739509113112</v>
      </c>
      <c r="BA573" s="5">
        <v>2.8620916347704402</v>
      </c>
      <c r="BB573" s="6">
        <v>2.8629571873417601</v>
      </c>
      <c r="BC573" s="5">
        <v>4.2755658056029697E-2</v>
      </c>
    </row>
    <row r="574" spans="1:55" x14ac:dyDescent="0.25">
      <c r="A574" s="3" t="s">
        <v>160</v>
      </c>
      <c r="B574" s="3" t="s">
        <v>66</v>
      </c>
      <c r="C574" s="4" t="s">
        <v>192</v>
      </c>
      <c r="D574" s="4" t="str">
        <f t="shared" si="28"/>
        <v>A12-6</v>
      </c>
      <c r="E574" s="4" t="str">
        <f>VLOOKUP(D574,'Subject characteristics'!$A$1:$D$53,2,FALSE)</f>
        <v>M</v>
      </c>
      <c r="F574" s="4">
        <f>VLOOKUP(D574,'Subject characteristics'!$A$1:$D$53,3,FALSE)</f>
        <v>63</v>
      </c>
      <c r="G574" s="4">
        <f>VLOOKUP(D574,'Subject characteristics'!$A$1:$D$53,4,FALSE)</f>
        <v>16</v>
      </c>
      <c r="H574" s="4">
        <v>1</v>
      </c>
      <c r="I574" s="4" t="str">
        <f t="shared" si="31"/>
        <v>b</v>
      </c>
      <c r="J574" s="4" t="str">
        <f t="shared" si="29"/>
        <v>control</v>
      </c>
      <c r="K574" s="5">
        <v>88.850552113126696</v>
      </c>
      <c r="L574" s="6">
        <v>89.557734048668607</v>
      </c>
      <c r="M574" s="5">
        <v>1.1167168251097801</v>
      </c>
      <c r="N574" s="5">
        <v>1100583.0611614201</v>
      </c>
      <c r="O574" s="6">
        <v>1102166.8400886201</v>
      </c>
      <c r="P574" s="14">
        <v>0.20321802082711601</v>
      </c>
      <c r="Q574" s="5">
        <v>0.135072808265536</v>
      </c>
      <c r="R574" s="6">
        <v>0.11943140942616901</v>
      </c>
      <c r="S574" s="5">
        <v>18.521324063242599</v>
      </c>
      <c r="T574" s="5" t="s">
        <v>224</v>
      </c>
      <c r="U574" s="6" t="s">
        <v>224</v>
      </c>
      <c r="V574" s="14" t="s">
        <v>224</v>
      </c>
      <c r="W574" s="5">
        <v>0.19769665035999001</v>
      </c>
      <c r="X574" s="6">
        <v>0.19746238071606301</v>
      </c>
      <c r="Y574" s="14">
        <v>0.16778249431183401</v>
      </c>
      <c r="Z574" s="5">
        <v>3.1837076177387999E-2</v>
      </c>
      <c r="AA574" s="6">
        <v>3.35642683707622E-2</v>
      </c>
      <c r="AB574" s="5">
        <v>7.2774374156249904</v>
      </c>
      <c r="AC574" s="5">
        <v>0.82346763115340504</v>
      </c>
      <c r="AD574" s="6">
        <v>0.76921273957745095</v>
      </c>
      <c r="AE574" s="14">
        <v>9.9748742505155104</v>
      </c>
      <c r="AF574" s="5">
        <v>7.7259672929338601</v>
      </c>
      <c r="AG574" s="6">
        <v>7.7059372917482802</v>
      </c>
      <c r="AH574" s="5">
        <v>0.36759576750409101</v>
      </c>
      <c r="AI574" s="5">
        <v>0.45665714399075003</v>
      </c>
      <c r="AJ574" s="6">
        <v>0.45379752617373498</v>
      </c>
      <c r="AK574" s="14">
        <v>0.89117063597175705</v>
      </c>
      <c r="AL574" s="5">
        <v>6.2390912033276499E-2</v>
      </c>
      <c r="AM574" s="6">
        <v>6.8059515449893096E-2</v>
      </c>
      <c r="AN574" s="5">
        <v>11.778831774663001</v>
      </c>
      <c r="AO574" s="5">
        <v>0.22640577851590701</v>
      </c>
      <c r="AP574" s="6">
        <v>0.203676305337879</v>
      </c>
      <c r="AQ574" s="5">
        <v>15.782066146888999</v>
      </c>
      <c r="AR574" s="5">
        <v>7.7438453795532203</v>
      </c>
      <c r="AS574" s="6">
        <v>7.7260861464975203</v>
      </c>
      <c r="AT574" s="5">
        <v>0.325072071013565</v>
      </c>
      <c r="AU574" s="5">
        <v>17.5753578444337</v>
      </c>
      <c r="AV574" s="17">
        <v>17.821590548848398</v>
      </c>
      <c r="AW574" s="18">
        <v>1.9539537120920101</v>
      </c>
      <c r="AX574" s="5">
        <v>743.87334655427003</v>
      </c>
      <c r="AY574" s="6">
        <v>727.758403188834</v>
      </c>
      <c r="AZ574" s="14">
        <v>3.1315298269886598</v>
      </c>
      <c r="BA574" s="5">
        <v>3.1473003869137699</v>
      </c>
      <c r="BB574" s="6">
        <v>3.0877166675082801</v>
      </c>
      <c r="BC574" s="5">
        <v>2.7290102413406299</v>
      </c>
    </row>
    <row r="575" spans="1:55" x14ac:dyDescent="0.25">
      <c r="A575" s="3" t="s">
        <v>160</v>
      </c>
      <c r="B575" s="3" t="s">
        <v>66</v>
      </c>
      <c r="C575" s="4" t="s">
        <v>192</v>
      </c>
      <c r="D575" s="4" t="str">
        <f t="shared" si="28"/>
        <v>A12-6</v>
      </c>
      <c r="E575" s="4" t="str">
        <f>VLOOKUP(D575,'Subject characteristics'!$A$1:$D$53,2,FALSE)</f>
        <v>M</v>
      </c>
      <c r="F575" s="4">
        <f>VLOOKUP(D575,'Subject characteristics'!$A$1:$D$53,3,FALSE)</f>
        <v>63</v>
      </c>
      <c r="G575" s="4">
        <f>VLOOKUP(D575,'Subject characteristics'!$A$1:$D$53,4,FALSE)</f>
        <v>16</v>
      </c>
      <c r="H575" s="4">
        <v>2</v>
      </c>
      <c r="I575" s="4" t="str">
        <f t="shared" si="31"/>
        <v>b</v>
      </c>
      <c r="J575" s="4" t="str">
        <f t="shared" si="29"/>
        <v>control</v>
      </c>
      <c r="K575" s="5">
        <v>90.264915984210404</v>
      </c>
      <c r="L575" s="6">
        <v>89.557734048668607</v>
      </c>
      <c r="M575" s="5">
        <v>1.1167168251097801</v>
      </c>
      <c r="N575" s="5">
        <v>1103750.6190158101</v>
      </c>
      <c r="O575" s="6">
        <v>1102166.8400886201</v>
      </c>
      <c r="P575" s="14">
        <v>0.20321802082711601</v>
      </c>
      <c r="Q575" s="5">
        <v>0.103790010586803</v>
      </c>
      <c r="R575" s="6">
        <v>0.11943140942616901</v>
      </c>
      <c r="S575" s="5">
        <v>18.521324063242599</v>
      </c>
      <c r="T575" s="5">
        <v>4.8592937995117998E-2</v>
      </c>
      <c r="U575" s="6" t="s">
        <v>224</v>
      </c>
      <c r="V575" s="14" t="s">
        <v>224</v>
      </c>
      <c r="W575" s="5">
        <v>0.197228111072137</v>
      </c>
      <c r="X575" s="6">
        <v>0.19746238071606301</v>
      </c>
      <c r="Y575" s="14">
        <v>0.16778249431183401</v>
      </c>
      <c r="Z575" s="5">
        <v>3.5291460564136297E-2</v>
      </c>
      <c r="AA575" s="6">
        <v>3.35642683707622E-2</v>
      </c>
      <c r="AB575" s="5">
        <v>7.2774374156249904</v>
      </c>
      <c r="AC575" s="5">
        <v>0.71495784800149598</v>
      </c>
      <c r="AD575" s="6">
        <v>0.76921273957745095</v>
      </c>
      <c r="AE575" s="14">
        <v>9.9748742505155104</v>
      </c>
      <c r="AF575" s="5">
        <v>7.6859072905627102</v>
      </c>
      <c r="AG575" s="6">
        <v>7.7059372917482802</v>
      </c>
      <c r="AH575" s="5">
        <v>0.36759576750409101</v>
      </c>
      <c r="AI575" s="5">
        <v>0.45093790835671999</v>
      </c>
      <c r="AJ575" s="6">
        <v>0.45379752617373498</v>
      </c>
      <c r="AK575" s="14">
        <v>0.89117063597175705</v>
      </c>
      <c r="AL575" s="5">
        <v>7.3728118866509804E-2</v>
      </c>
      <c r="AM575" s="6">
        <v>6.8059515449893096E-2</v>
      </c>
      <c r="AN575" s="5">
        <v>11.778831774663001</v>
      </c>
      <c r="AO575" s="5">
        <v>0.18094683215985</v>
      </c>
      <c r="AP575" s="6">
        <v>0.203676305337879</v>
      </c>
      <c r="AQ575" s="5">
        <v>15.782066146888999</v>
      </c>
      <c r="AR575" s="5">
        <v>7.7083269134418204</v>
      </c>
      <c r="AS575" s="6">
        <v>7.7260861464975203</v>
      </c>
      <c r="AT575" s="5">
        <v>0.325072071013565</v>
      </c>
      <c r="AU575" s="5">
        <v>18.0678232532631</v>
      </c>
      <c r="AV575" s="17">
        <v>17.821590548848398</v>
      </c>
      <c r="AW575" s="18">
        <v>1.9539537120920101</v>
      </c>
      <c r="AX575" s="5">
        <v>711.64345982339705</v>
      </c>
      <c r="AY575" s="6">
        <v>727.758403188834</v>
      </c>
      <c r="AZ575" s="14">
        <v>3.1315298269886598</v>
      </c>
      <c r="BA575" s="5">
        <v>3.0281329481027801</v>
      </c>
      <c r="BB575" s="6">
        <v>3.0877166675082801</v>
      </c>
      <c r="BC575" s="5">
        <v>2.7290102413406299</v>
      </c>
    </row>
    <row r="576" spans="1:55" x14ac:dyDescent="0.25">
      <c r="A576" s="3" t="s">
        <v>160</v>
      </c>
      <c r="B576" s="3" t="s">
        <v>68</v>
      </c>
      <c r="C576" s="4" t="s">
        <v>193</v>
      </c>
      <c r="D576" s="4" t="str">
        <f t="shared" si="28"/>
        <v>A12-6</v>
      </c>
      <c r="E576" s="4" t="str">
        <f>VLOOKUP(D576,'Subject characteristics'!$A$1:$D$53,2,FALSE)</f>
        <v>M</v>
      </c>
      <c r="F576" s="4">
        <f>VLOOKUP(D576,'Subject characteristics'!$A$1:$D$53,3,FALSE)</f>
        <v>63</v>
      </c>
      <c r="G576" s="4">
        <f>VLOOKUP(D576,'Subject characteristics'!$A$1:$D$53,4,FALSE)</f>
        <v>16</v>
      </c>
      <c r="H576" s="4">
        <v>1</v>
      </c>
      <c r="I576" s="4" t="str">
        <f t="shared" si="31"/>
        <v>c</v>
      </c>
      <c r="J576" s="4" t="str">
        <f t="shared" si="29"/>
        <v>control</v>
      </c>
      <c r="K576" s="5">
        <v>82.241867535949893</v>
      </c>
      <c r="L576" s="6">
        <v>83.852929634409406</v>
      </c>
      <c r="M576" s="5">
        <v>2.71712136880643</v>
      </c>
      <c r="N576" s="5">
        <v>1160676.3585177599</v>
      </c>
      <c r="O576" s="6">
        <v>1137936.45367322</v>
      </c>
      <c r="P576" s="14">
        <v>2.8260876725077799</v>
      </c>
      <c r="Q576" s="5">
        <v>0.13702904760111601</v>
      </c>
      <c r="R576" s="6">
        <v>0.11454870506216</v>
      </c>
      <c r="S576" s="5">
        <v>27.754137672818899</v>
      </c>
      <c r="T576" s="5">
        <v>8.5539762270113607E-3</v>
      </c>
      <c r="U576" s="6" t="s">
        <v>224</v>
      </c>
      <c r="V576" s="14" t="s">
        <v>224</v>
      </c>
      <c r="W576" s="5">
        <v>0.165796384312281</v>
      </c>
      <c r="X576" s="6">
        <v>0.172486427821824</v>
      </c>
      <c r="Y576" s="14">
        <v>5.4851563589896104</v>
      </c>
      <c r="Z576" s="5">
        <v>3.3947460778102602E-2</v>
      </c>
      <c r="AA576" s="6">
        <v>3.44274210963674E-2</v>
      </c>
      <c r="AB576" s="5">
        <v>1.9715865141075899</v>
      </c>
      <c r="AC576" s="5">
        <v>0.55740260402295205</v>
      </c>
      <c r="AD576" s="6">
        <v>0.55484251193091605</v>
      </c>
      <c r="AE576" s="14">
        <v>0.65253056130857801</v>
      </c>
      <c r="AF576" s="5">
        <v>6.6511205995718701</v>
      </c>
      <c r="AG576" s="6">
        <v>6.6468622284157997</v>
      </c>
      <c r="AH576" s="5">
        <v>9.0602844403495197E-2</v>
      </c>
      <c r="AI576" s="5">
        <v>0.44560056029445</v>
      </c>
      <c r="AJ576" s="6">
        <v>0.46333356494254302</v>
      </c>
      <c r="AK576" s="14">
        <v>5.4125704616433499</v>
      </c>
      <c r="AL576" s="5">
        <v>9.7187316577065905E-2</v>
      </c>
      <c r="AM576" s="6">
        <v>7.37488679662201E-2</v>
      </c>
      <c r="AN576" s="5">
        <v>44.945736552356998</v>
      </c>
      <c r="AO576" s="5">
        <v>0.26357351424098002</v>
      </c>
      <c r="AP576" s="6">
        <v>0.32398695794451898</v>
      </c>
      <c r="AQ576" s="5">
        <v>26.370663799941699</v>
      </c>
      <c r="AR576" s="5">
        <v>8.1086702908911903</v>
      </c>
      <c r="AS576" s="6">
        <v>8.1635473295475105</v>
      </c>
      <c r="AT576" s="5">
        <v>0.95066334765702298</v>
      </c>
      <c r="AU576" s="5">
        <v>9.5989146928599496</v>
      </c>
      <c r="AV576" s="17">
        <v>13.077237893557999</v>
      </c>
      <c r="AW576" s="18">
        <v>37.615679127221703</v>
      </c>
      <c r="AX576" s="5">
        <v>701.96051029441003</v>
      </c>
      <c r="AY576" s="6">
        <v>679.261787113786</v>
      </c>
      <c r="AZ576" s="14">
        <v>4.7258424924782796</v>
      </c>
      <c r="BA576" s="5">
        <v>2.7650974132326001</v>
      </c>
      <c r="BB576" s="6">
        <v>2.8001763812029301</v>
      </c>
      <c r="BC576" s="5">
        <v>1.7716438361065701</v>
      </c>
    </row>
    <row r="577" spans="1:55" x14ac:dyDescent="0.25">
      <c r="A577" s="3" t="s">
        <v>160</v>
      </c>
      <c r="B577" s="3" t="s">
        <v>68</v>
      </c>
      <c r="C577" s="4" t="s">
        <v>193</v>
      </c>
      <c r="D577" s="4" t="str">
        <f t="shared" si="28"/>
        <v>A12-6</v>
      </c>
      <c r="E577" s="4" t="str">
        <f>VLOOKUP(D577,'Subject characteristics'!$A$1:$D$53,2,FALSE)</f>
        <v>M</v>
      </c>
      <c r="F577" s="4">
        <f>VLOOKUP(D577,'Subject characteristics'!$A$1:$D$53,3,FALSE)</f>
        <v>63</v>
      </c>
      <c r="G577" s="4">
        <f>VLOOKUP(D577,'Subject characteristics'!$A$1:$D$53,4,FALSE)</f>
        <v>16</v>
      </c>
      <c r="H577" s="4">
        <v>2</v>
      </c>
      <c r="I577" s="4" t="str">
        <f t="shared" si="31"/>
        <v>c</v>
      </c>
      <c r="J577" s="4" t="str">
        <f t="shared" si="29"/>
        <v>control</v>
      </c>
      <c r="K577" s="5">
        <v>85.463991732869005</v>
      </c>
      <c r="L577" s="6">
        <v>83.852929634409406</v>
      </c>
      <c r="M577" s="5">
        <v>2.71712136880643</v>
      </c>
      <c r="N577" s="5">
        <v>1115196.5488286701</v>
      </c>
      <c r="O577" s="6">
        <v>1137936.45367322</v>
      </c>
      <c r="P577" s="14">
        <v>2.8260876725077799</v>
      </c>
      <c r="Q577" s="5">
        <v>9.2068362523205494E-2</v>
      </c>
      <c r="R577" s="6">
        <v>0.11454870506216</v>
      </c>
      <c r="S577" s="5">
        <v>27.754137672818899</v>
      </c>
      <c r="T577" s="5" t="s">
        <v>224</v>
      </c>
      <c r="U577" s="6" t="s">
        <v>224</v>
      </c>
      <c r="V577" s="14" t="s">
        <v>224</v>
      </c>
      <c r="W577" s="5">
        <v>0.17917647133136799</v>
      </c>
      <c r="X577" s="6">
        <v>0.172486427821824</v>
      </c>
      <c r="Y577" s="14">
        <v>5.4851563589896104</v>
      </c>
      <c r="Z577" s="5">
        <v>3.4907381414632198E-2</v>
      </c>
      <c r="AA577" s="6">
        <v>3.44274210963674E-2</v>
      </c>
      <c r="AB577" s="5">
        <v>1.9715865141075899</v>
      </c>
      <c r="AC577" s="5">
        <v>0.55228241983888005</v>
      </c>
      <c r="AD577" s="6">
        <v>0.55484251193091605</v>
      </c>
      <c r="AE577" s="14">
        <v>0.65253056130857801</v>
      </c>
      <c r="AF577" s="5">
        <v>6.6426038572597399</v>
      </c>
      <c r="AG577" s="6">
        <v>6.6468622284157997</v>
      </c>
      <c r="AH577" s="5">
        <v>9.0602844403495197E-2</v>
      </c>
      <c r="AI577" s="5">
        <v>0.48106656959063698</v>
      </c>
      <c r="AJ577" s="6">
        <v>0.46333356494254302</v>
      </c>
      <c r="AK577" s="14">
        <v>5.4125704616433499</v>
      </c>
      <c r="AL577" s="5">
        <v>5.0310419355374301E-2</v>
      </c>
      <c r="AM577" s="6">
        <v>7.37488679662201E-2</v>
      </c>
      <c r="AN577" s="5">
        <v>44.945736552356998</v>
      </c>
      <c r="AO577" s="5">
        <v>0.384400401648057</v>
      </c>
      <c r="AP577" s="6">
        <v>0.32398695794451898</v>
      </c>
      <c r="AQ577" s="5">
        <v>26.370663799941699</v>
      </c>
      <c r="AR577" s="5">
        <v>8.2184243682038307</v>
      </c>
      <c r="AS577" s="6">
        <v>8.1635473295475105</v>
      </c>
      <c r="AT577" s="5">
        <v>0.95066334765702298</v>
      </c>
      <c r="AU577" s="5">
        <v>16.555561094256099</v>
      </c>
      <c r="AV577" s="17">
        <v>13.077237893557999</v>
      </c>
      <c r="AW577" s="18">
        <v>37.615679127221703</v>
      </c>
      <c r="AX577" s="5">
        <v>656.56306393316299</v>
      </c>
      <c r="AY577" s="6">
        <v>679.261787113786</v>
      </c>
      <c r="AZ577" s="14">
        <v>4.7258424924782796</v>
      </c>
      <c r="BA577" s="5">
        <v>2.8352553491732602</v>
      </c>
      <c r="BB577" s="6">
        <v>2.8001763812029301</v>
      </c>
      <c r="BC577" s="5">
        <v>1.7716438361065701</v>
      </c>
    </row>
    <row r="578" spans="1:55" x14ac:dyDescent="0.25">
      <c r="A578" s="3" t="s">
        <v>160</v>
      </c>
      <c r="B578" s="3" t="s">
        <v>70</v>
      </c>
      <c r="C578" s="4" t="s">
        <v>194</v>
      </c>
      <c r="D578" s="4" t="str">
        <f t="shared" ref="D578:D605" si="32">LEFT(C578,LEN(C578)-1)</f>
        <v>A12-6</v>
      </c>
      <c r="E578" s="4" t="str">
        <f>VLOOKUP(D578,'Subject characteristics'!$A$1:$D$53,2,FALSE)</f>
        <v>M</v>
      </c>
      <c r="F578" s="4">
        <f>VLOOKUP(D578,'Subject characteristics'!$A$1:$D$53,3,FALSE)</f>
        <v>63</v>
      </c>
      <c r="G578" s="4">
        <f>VLOOKUP(D578,'Subject characteristics'!$A$1:$D$53,4,FALSE)</f>
        <v>16</v>
      </c>
      <c r="H578" s="4">
        <v>1</v>
      </c>
      <c r="I578" s="4" t="str">
        <f t="shared" si="31"/>
        <v>d</v>
      </c>
      <c r="J578" s="4" t="str">
        <f t="shared" ref="J578:J605" si="33">IF(LEFT(C578,3) = "A11", "case","control")</f>
        <v>control</v>
      </c>
      <c r="K578" s="5">
        <v>54.371801927966899</v>
      </c>
      <c r="L578" s="6">
        <v>55.316591194920299</v>
      </c>
      <c r="M578" s="5">
        <v>2.4154304631713601</v>
      </c>
      <c r="N578" s="5">
        <v>1652316.27107335</v>
      </c>
      <c r="O578" s="6">
        <v>1654080.41193359</v>
      </c>
      <c r="P578" s="14">
        <v>0.15083135695680899</v>
      </c>
      <c r="Q578" s="5">
        <v>5.30458889343517E-2</v>
      </c>
      <c r="R578" s="6">
        <v>6.9627834106608902E-2</v>
      </c>
      <c r="S578" s="5">
        <v>33.679651326260803</v>
      </c>
      <c r="T578" s="5" t="s">
        <v>224</v>
      </c>
      <c r="U578" s="6" t="s">
        <v>224</v>
      </c>
      <c r="V578" s="14" t="s">
        <v>224</v>
      </c>
      <c r="W578" s="5">
        <v>0.13922220080452199</v>
      </c>
      <c r="X578" s="6">
        <v>0.13945767820375099</v>
      </c>
      <c r="Y578" s="14">
        <v>0.23879311337380199</v>
      </c>
      <c r="Z578" s="5">
        <v>3.26042543926955E-2</v>
      </c>
      <c r="AA578" s="6">
        <v>3.3755817903663797E-2</v>
      </c>
      <c r="AB578" s="5">
        <v>4.82452162703688</v>
      </c>
      <c r="AC578" s="5">
        <v>0.59055503753475902</v>
      </c>
      <c r="AD578" s="6">
        <v>0.58228066108561105</v>
      </c>
      <c r="AE578" s="14">
        <v>2.0096383370775701</v>
      </c>
      <c r="AF578" s="5">
        <v>5.6107900349424797</v>
      </c>
      <c r="AG578" s="6">
        <v>5.6280837605795</v>
      </c>
      <c r="AH578" s="5">
        <v>0.43455325791587801</v>
      </c>
      <c r="AI578" s="5">
        <v>0.405589784010564</v>
      </c>
      <c r="AJ578" s="6">
        <v>0.42407034806024202</v>
      </c>
      <c r="AK578" s="14">
        <v>6.16300206767706</v>
      </c>
      <c r="AL578" s="5">
        <v>6.1635478016068897E-2</v>
      </c>
      <c r="AM578" s="6">
        <v>6.2768703782256796E-2</v>
      </c>
      <c r="AN578" s="5">
        <v>2.5532202374819399</v>
      </c>
      <c r="AO578" s="5">
        <v>0.22640577851590701</v>
      </c>
      <c r="AP578" s="6">
        <v>0.24895817600188799</v>
      </c>
      <c r="AQ578" s="5">
        <v>12.810949574301301</v>
      </c>
      <c r="AR578" s="5">
        <v>6.1834297170747901</v>
      </c>
      <c r="AS578" s="6">
        <v>6.24322952122552</v>
      </c>
      <c r="AT578" s="5">
        <v>1.3545824924376599</v>
      </c>
      <c r="AU578" s="5">
        <v>11.8220730537442</v>
      </c>
      <c r="AV578" s="17">
        <v>11.1021888918947</v>
      </c>
      <c r="AW578" s="18">
        <v>9.1699930071294293</v>
      </c>
      <c r="AX578" s="5">
        <v>648.13616420136896</v>
      </c>
      <c r="AY578" s="6">
        <v>665.22760514994002</v>
      </c>
      <c r="AZ578" s="14">
        <v>3.6334853519074501</v>
      </c>
      <c r="BA578" s="5">
        <v>2.5655777912729998</v>
      </c>
      <c r="BB578" s="6">
        <v>2.5538514420706599</v>
      </c>
      <c r="BC578" s="5">
        <v>0.64935500185671502</v>
      </c>
    </row>
    <row r="579" spans="1:55" x14ac:dyDescent="0.25">
      <c r="A579" s="3" t="s">
        <v>160</v>
      </c>
      <c r="B579" s="3" t="s">
        <v>70</v>
      </c>
      <c r="C579" s="4" t="s">
        <v>194</v>
      </c>
      <c r="D579" s="4" t="str">
        <f t="shared" si="32"/>
        <v>A12-6</v>
      </c>
      <c r="E579" s="4" t="str">
        <f>VLOOKUP(D579,'Subject characteristics'!$A$1:$D$53,2,FALSE)</f>
        <v>M</v>
      </c>
      <c r="F579" s="4">
        <f>VLOOKUP(D579,'Subject characteristics'!$A$1:$D$53,3,FALSE)</f>
        <v>63</v>
      </c>
      <c r="G579" s="4">
        <f>VLOOKUP(D579,'Subject characteristics'!$A$1:$D$53,4,FALSE)</f>
        <v>16</v>
      </c>
      <c r="H579" s="4">
        <v>2</v>
      </c>
      <c r="I579" s="4" t="str">
        <f t="shared" si="31"/>
        <v>d</v>
      </c>
      <c r="J579" s="4" t="str">
        <f t="shared" si="33"/>
        <v>control</v>
      </c>
      <c r="K579" s="5">
        <v>56.261380461873699</v>
      </c>
      <c r="L579" s="6">
        <v>55.316591194920299</v>
      </c>
      <c r="M579" s="5">
        <v>2.4154304631713601</v>
      </c>
      <c r="N579" s="5">
        <v>1655844.5527938199</v>
      </c>
      <c r="O579" s="6">
        <v>1654080.41193359</v>
      </c>
      <c r="P579" s="14">
        <v>0.15083135695680899</v>
      </c>
      <c r="Q579" s="5">
        <v>8.6209779278866194E-2</v>
      </c>
      <c r="R579" s="6">
        <v>6.9627834106608902E-2</v>
      </c>
      <c r="S579" s="5">
        <v>33.679651326260803</v>
      </c>
      <c r="T579" s="5" t="s">
        <v>224</v>
      </c>
      <c r="U579" s="6" t="s">
        <v>224</v>
      </c>
      <c r="V579" s="14" t="s">
        <v>224</v>
      </c>
      <c r="W579" s="5">
        <v>0.13969315560298001</v>
      </c>
      <c r="X579" s="6">
        <v>0.13945767820375099</v>
      </c>
      <c r="Y579" s="14">
        <v>0.23879311337380199</v>
      </c>
      <c r="Z579" s="5">
        <v>3.4907381414632198E-2</v>
      </c>
      <c r="AA579" s="6">
        <v>3.3755817903663797E-2</v>
      </c>
      <c r="AB579" s="5">
        <v>4.82452162703688</v>
      </c>
      <c r="AC579" s="5">
        <v>0.57400628463646397</v>
      </c>
      <c r="AD579" s="6">
        <v>0.58228066108561105</v>
      </c>
      <c r="AE579" s="14">
        <v>2.0096383370775701</v>
      </c>
      <c r="AF579" s="5">
        <v>5.6453774862165202</v>
      </c>
      <c r="AG579" s="6">
        <v>5.6280837605795</v>
      </c>
      <c r="AH579" s="5">
        <v>0.43455325791587801</v>
      </c>
      <c r="AI579" s="5">
        <v>0.44255091210991898</v>
      </c>
      <c r="AJ579" s="6">
        <v>0.42407034806024202</v>
      </c>
      <c r="AK579" s="14">
        <v>6.16300206767706</v>
      </c>
      <c r="AL579" s="5">
        <v>6.39019295484448E-2</v>
      </c>
      <c r="AM579" s="6">
        <v>6.2768703782256796E-2</v>
      </c>
      <c r="AN579" s="5">
        <v>2.5532202374819399</v>
      </c>
      <c r="AO579" s="5">
        <v>0.271510573487868</v>
      </c>
      <c r="AP579" s="6">
        <v>0.24895817600188799</v>
      </c>
      <c r="AQ579" s="5">
        <v>12.810949574301301</v>
      </c>
      <c r="AR579" s="5">
        <v>6.3030293253762499</v>
      </c>
      <c r="AS579" s="6">
        <v>6.24322952122552</v>
      </c>
      <c r="AT579" s="5">
        <v>1.3545824924376599</v>
      </c>
      <c r="AU579" s="5">
        <v>10.3823047300453</v>
      </c>
      <c r="AV579" s="17">
        <v>11.1021888918947</v>
      </c>
      <c r="AW579" s="18">
        <v>9.1699930071294293</v>
      </c>
      <c r="AX579" s="5">
        <v>682.31904609851097</v>
      </c>
      <c r="AY579" s="6">
        <v>665.22760514994002</v>
      </c>
      <c r="AZ579" s="14">
        <v>3.6334853519074501</v>
      </c>
      <c r="BA579" s="5">
        <v>2.5421250928683099</v>
      </c>
      <c r="BB579" s="6">
        <v>2.5538514420706599</v>
      </c>
      <c r="BC579" s="5">
        <v>0.64935500185671502</v>
      </c>
    </row>
    <row r="580" spans="1:55" x14ac:dyDescent="0.25">
      <c r="A580" s="3" t="s">
        <v>160</v>
      </c>
      <c r="B580" s="3" t="s">
        <v>72</v>
      </c>
      <c r="C580" s="4" t="s">
        <v>195</v>
      </c>
      <c r="D580" s="4" t="str">
        <f t="shared" si="32"/>
        <v>A12-6</v>
      </c>
      <c r="E580" s="4" t="str">
        <f>VLOOKUP(D580,'Subject characteristics'!$A$1:$D$53,2,FALSE)</f>
        <v>M</v>
      </c>
      <c r="F580" s="4">
        <f>VLOOKUP(D580,'Subject characteristics'!$A$1:$D$53,3,FALSE)</f>
        <v>63</v>
      </c>
      <c r="G580" s="4">
        <f>VLOOKUP(D580,'Subject characteristics'!$A$1:$D$53,4,FALSE)</f>
        <v>16</v>
      </c>
      <c r="H580" s="4">
        <v>1</v>
      </c>
      <c r="I580" s="4" t="str">
        <f t="shared" si="31"/>
        <v>e</v>
      </c>
      <c r="J580" s="4" t="str">
        <f t="shared" si="33"/>
        <v>control</v>
      </c>
      <c r="K580" s="5">
        <v>68.892917518962804</v>
      </c>
      <c r="L580" s="6">
        <v>70.910259525102902</v>
      </c>
      <c r="M580" s="5">
        <v>4.0233281391647902</v>
      </c>
      <c r="N580" s="5">
        <v>1039245.43531062</v>
      </c>
      <c r="O580" s="6">
        <v>1045922.15229537</v>
      </c>
      <c r="P580" s="14">
        <v>0.90277308796219802</v>
      </c>
      <c r="Q580" s="5">
        <v>0.10965290481277799</v>
      </c>
      <c r="R580" s="6">
        <v>7.2586808418151794E-2</v>
      </c>
      <c r="S580" s="5">
        <v>72.216119385682603</v>
      </c>
      <c r="T580" s="5" t="s">
        <v>224</v>
      </c>
      <c r="U580" s="6" t="s">
        <v>224</v>
      </c>
      <c r="V580" s="14" t="s">
        <v>224</v>
      </c>
      <c r="W580" s="5">
        <v>0.14463677466414401</v>
      </c>
      <c r="X580" s="6">
        <v>0.14945911943020501</v>
      </c>
      <c r="Y580" s="14">
        <v>4.5630038478767396</v>
      </c>
      <c r="Z580" s="5">
        <v>3.3371701959821497E-2</v>
      </c>
      <c r="AA580" s="6">
        <v>3.5100048164691901E-2</v>
      </c>
      <c r="AB580" s="5">
        <v>6.9636674910964604</v>
      </c>
      <c r="AC580" s="5">
        <v>0.41835347510901599</v>
      </c>
      <c r="AD580" s="6">
        <v>0.42231577548055699</v>
      </c>
      <c r="AE580" s="14">
        <v>1.3268599585826399</v>
      </c>
      <c r="AF580" s="5">
        <v>6.0398240726150201</v>
      </c>
      <c r="AG580" s="6">
        <v>5.96765617826276</v>
      </c>
      <c r="AH580" s="5">
        <v>1.7102328269621301</v>
      </c>
      <c r="AI580" s="5">
        <v>0.41892282751065302</v>
      </c>
      <c r="AJ580" s="6">
        <v>0.423495293273985</v>
      </c>
      <c r="AK580" s="14">
        <v>1.5269220694283001</v>
      </c>
      <c r="AL580" s="5">
        <v>6.7680318803018599E-2</v>
      </c>
      <c r="AM580" s="6">
        <v>6.5791124175731699E-2</v>
      </c>
      <c r="AN580" s="5">
        <v>4.0609196108811796</v>
      </c>
      <c r="AO580" s="5">
        <v>0.292632813578939</v>
      </c>
      <c r="AP580" s="6">
        <v>0.32414723284467301</v>
      </c>
      <c r="AQ580" s="5">
        <v>13.7493443164052</v>
      </c>
      <c r="AR580" s="5">
        <v>6.7037671458261299</v>
      </c>
      <c r="AS580" s="6">
        <v>6.6666066286562398</v>
      </c>
      <c r="AT580" s="5">
        <v>0.78830070969787103</v>
      </c>
      <c r="AU580" s="5">
        <v>11.120896393366101</v>
      </c>
      <c r="AV580" s="17">
        <v>11.120896393366101</v>
      </c>
      <c r="AW580" s="18">
        <v>0</v>
      </c>
      <c r="AX580" s="5">
        <v>683.71132880784398</v>
      </c>
      <c r="AY580" s="6">
        <v>684.00959276470701</v>
      </c>
      <c r="AZ580" s="14">
        <v>6.1667107804415103E-2</v>
      </c>
      <c r="BA580" s="5">
        <v>2.5004148259880101</v>
      </c>
      <c r="BB580" s="6">
        <v>2.5356017125264598</v>
      </c>
      <c r="BC580" s="5">
        <v>1.96252321153298</v>
      </c>
    </row>
    <row r="581" spans="1:55" x14ac:dyDescent="0.25">
      <c r="A581" s="3" t="s">
        <v>160</v>
      </c>
      <c r="B581" s="3" t="s">
        <v>72</v>
      </c>
      <c r="C581" s="4" t="s">
        <v>195</v>
      </c>
      <c r="D581" s="4" t="str">
        <f t="shared" si="32"/>
        <v>A12-6</v>
      </c>
      <c r="E581" s="4" t="str">
        <f>VLOOKUP(D581,'Subject characteristics'!$A$1:$D$53,2,FALSE)</f>
        <v>M</v>
      </c>
      <c r="F581" s="4">
        <f>VLOOKUP(D581,'Subject characteristics'!$A$1:$D$53,3,FALSE)</f>
        <v>63</v>
      </c>
      <c r="G581" s="4">
        <f>VLOOKUP(D581,'Subject characteristics'!$A$1:$D$53,4,FALSE)</f>
        <v>16</v>
      </c>
      <c r="H581" s="4">
        <v>2</v>
      </c>
      <c r="I581" s="4" t="str">
        <f t="shared" si="31"/>
        <v>e</v>
      </c>
      <c r="J581" s="4" t="str">
        <f t="shared" si="33"/>
        <v>control</v>
      </c>
      <c r="K581" s="5">
        <v>72.927601531242999</v>
      </c>
      <c r="L581" s="6">
        <v>70.910259525102902</v>
      </c>
      <c r="M581" s="5">
        <v>4.0233281391647902</v>
      </c>
      <c r="N581" s="5">
        <v>1052598.8692801101</v>
      </c>
      <c r="O581" s="6">
        <v>1045922.15229537</v>
      </c>
      <c r="P581" s="14">
        <v>0.90277308796219802</v>
      </c>
      <c r="Q581" s="5">
        <v>3.5520712023525303E-2</v>
      </c>
      <c r="R581" s="6">
        <v>7.2586808418151794E-2</v>
      </c>
      <c r="S581" s="5">
        <v>72.216119385682603</v>
      </c>
      <c r="T581" s="5" t="s">
        <v>224</v>
      </c>
      <c r="U581" s="6" t="s">
        <v>224</v>
      </c>
      <c r="V581" s="14" t="s">
        <v>224</v>
      </c>
      <c r="W581" s="5">
        <v>0.15428146419626701</v>
      </c>
      <c r="X581" s="6">
        <v>0.14945911943020501</v>
      </c>
      <c r="Y581" s="14">
        <v>4.5630038478767396</v>
      </c>
      <c r="Z581" s="5">
        <v>3.6828394369562402E-2</v>
      </c>
      <c r="AA581" s="6">
        <v>3.5100048164691901E-2</v>
      </c>
      <c r="AB581" s="5">
        <v>6.9636674910964604</v>
      </c>
      <c r="AC581" s="5">
        <v>0.42627807585209798</v>
      </c>
      <c r="AD581" s="6">
        <v>0.42231577548055699</v>
      </c>
      <c r="AE581" s="14">
        <v>1.3268599585826399</v>
      </c>
      <c r="AF581" s="5">
        <v>5.8954882839104901</v>
      </c>
      <c r="AG581" s="6">
        <v>5.96765617826276</v>
      </c>
      <c r="AH581" s="5">
        <v>1.7102328269621301</v>
      </c>
      <c r="AI581" s="5">
        <v>0.42806775903731697</v>
      </c>
      <c r="AJ581" s="6">
        <v>0.423495293273985</v>
      </c>
      <c r="AK581" s="14">
        <v>1.5269220694283001</v>
      </c>
      <c r="AL581" s="5">
        <v>6.39019295484448E-2</v>
      </c>
      <c r="AM581" s="6">
        <v>6.5791124175731699E-2</v>
      </c>
      <c r="AN581" s="5">
        <v>4.0609196108811796</v>
      </c>
      <c r="AO581" s="5">
        <v>0.35566165211040801</v>
      </c>
      <c r="AP581" s="6">
        <v>0.32414723284467301</v>
      </c>
      <c r="AQ581" s="5">
        <v>13.7493443164052</v>
      </c>
      <c r="AR581" s="5">
        <v>6.6294461114863399</v>
      </c>
      <c r="AS581" s="6">
        <v>6.6666066286562398</v>
      </c>
      <c r="AT581" s="5">
        <v>0.78830070969787103</v>
      </c>
      <c r="AU581" s="5">
        <v>11.120896393366101</v>
      </c>
      <c r="AV581" s="17">
        <v>11.120896393366101</v>
      </c>
      <c r="AW581" s="18">
        <v>0</v>
      </c>
      <c r="AX581" s="5">
        <v>684.30785672157003</v>
      </c>
      <c r="AY581" s="6">
        <v>684.00959276470701</v>
      </c>
      <c r="AZ581" s="14">
        <v>6.1667107804415103E-2</v>
      </c>
      <c r="BA581" s="5">
        <v>2.57078859906491</v>
      </c>
      <c r="BB581" s="6">
        <v>2.5356017125264598</v>
      </c>
      <c r="BC581" s="5">
        <v>1.96252321153298</v>
      </c>
    </row>
    <row r="582" spans="1:55" x14ac:dyDescent="0.25">
      <c r="A582" s="3" t="s">
        <v>160</v>
      </c>
      <c r="B582" s="3" t="s">
        <v>74</v>
      </c>
      <c r="C582" s="4" t="s">
        <v>196</v>
      </c>
      <c r="D582" s="4" t="str">
        <f t="shared" si="32"/>
        <v>A12-6</v>
      </c>
      <c r="E582" s="4" t="str">
        <f>VLOOKUP(D582,'Subject characteristics'!$A$1:$D$53,2,FALSE)</f>
        <v>M</v>
      </c>
      <c r="F582" s="4">
        <f>VLOOKUP(D582,'Subject characteristics'!$A$1:$D$53,3,FALSE)</f>
        <v>63</v>
      </c>
      <c r="G582" s="4">
        <f>VLOOKUP(D582,'Subject characteristics'!$A$1:$D$53,4,FALSE)</f>
        <v>16</v>
      </c>
      <c r="H582" s="4">
        <v>1</v>
      </c>
      <c r="I582" s="4" t="str">
        <f t="shared" si="31"/>
        <v>f</v>
      </c>
      <c r="J582" s="4" t="str">
        <f t="shared" si="33"/>
        <v>control</v>
      </c>
      <c r="K582" s="5">
        <v>129.01274655156899</v>
      </c>
      <c r="L582" s="6">
        <v>131.86149572966499</v>
      </c>
      <c r="M582" s="5">
        <v>3.05528137775898</v>
      </c>
      <c r="N582" s="5">
        <v>1076958.6153709199</v>
      </c>
      <c r="O582" s="6">
        <v>1080461.2133970701</v>
      </c>
      <c r="P582" s="14">
        <v>0.45845436844131598</v>
      </c>
      <c r="Q582" s="5">
        <v>9.9882161558302998E-2</v>
      </c>
      <c r="R582" s="6">
        <v>7.54897344651492E-2</v>
      </c>
      <c r="S582" s="5">
        <v>45.696413504091097</v>
      </c>
      <c r="T582" s="5">
        <v>1.2715337814391501E-2</v>
      </c>
      <c r="U582" s="6">
        <v>5.1140278061308601E-2</v>
      </c>
      <c r="V582" s="14">
        <v>106.25885053933401</v>
      </c>
      <c r="W582" s="5">
        <v>0.26034711996259802</v>
      </c>
      <c r="X582" s="6">
        <v>0.25602962244451799</v>
      </c>
      <c r="Y582" s="14">
        <v>2.3848269927848902</v>
      </c>
      <c r="Z582" s="5">
        <v>3.4139412879049598E-2</v>
      </c>
      <c r="AA582" s="6">
        <v>3.57722032033395E-2</v>
      </c>
      <c r="AB582" s="5">
        <v>6.4550517282835802</v>
      </c>
      <c r="AC582" s="5">
        <v>0.55612306571747305</v>
      </c>
      <c r="AD582" s="6">
        <v>0.55099879055686696</v>
      </c>
      <c r="AE582" s="14">
        <v>1.31521512454454</v>
      </c>
      <c r="AF582" s="5">
        <v>8.0724603728983197</v>
      </c>
      <c r="AG582" s="6">
        <v>7.9445305442892904</v>
      </c>
      <c r="AH582" s="5">
        <v>2.2772912463783199</v>
      </c>
      <c r="AI582" s="5">
        <v>0.46657205158960202</v>
      </c>
      <c r="AJ582" s="6">
        <v>0.46638136212182602</v>
      </c>
      <c r="AK582" s="14">
        <v>5.7822986386788199E-2</v>
      </c>
      <c r="AL582" s="5">
        <v>8.5074915471746296E-2</v>
      </c>
      <c r="AM582" s="6">
        <v>7.9779602542143599E-2</v>
      </c>
      <c r="AN582" s="5">
        <v>9.3867393712544303</v>
      </c>
      <c r="AO582" s="5">
        <v>0.22906805940629299</v>
      </c>
      <c r="AP582" s="6">
        <v>0.327561725654193</v>
      </c>
      <c r="AQ582" s="5">
        <v>42.523612408452898</v>
      </c>
      <c r="AR582" s="5">
        <v>7.9633960955992098</v>
      </c>
      <c r="AS582" s="6">
        <v>7.8923667400959197</v>
      </c>
      <c r="AT582" s="5">
        <v>1.2727573513411401</v>
      </c>
      <c r="AU582" s="5">
        <v>18.549751152500601</v>
      </c>
      <c r="AV582" s="17">
        <v>19.017232848155299</v>
      </c>
      <c r="AW582" s="18">
        <v>3.4764203574453099</v>
      </c>
      <c r="AX582" s="5">
        <v>701.96051029441003</v>
      </c>
      <c r="AY582" s="6">
        <v>679.06138061842205</v>
      </c>
      <c r="AZ582" s="14">
        <v>4.7689738628385703</v>
      </c>
      <c r="BA582" s="5">
        <v>3.1050035754214602</v>
      </c>
      <c r="BB582" s="6">
        <v>3.0687283426846399</v>
      </c>
      <c r="BC582" s="5">
        <v>1.67173240462738</v>
      </c>
    </row>
    <row r="583" spans="1:55" x14ac:dyDescent="0.25">
      <c r="A583" s="3" t="s">
        <v>160</v>
      </c>
      <c r="B583" s="3" t="s">
        <v>74</v>
      </c>
      <c r="C583" s="4" t="s">
        <v>196</v>
      </c>
      <c r="D583" s="4" t="str">
        <f t="shared" si="32"/>
        <v>A12-6</v>
      </c>
      <c r="E583" s="4" t="str">
        <f>VLOOKUP(D583,'Subject characteristics'!$A$1:$D$53,2,FALSE)</f>
        <v>M</v>
      </c>
      <c r="F583" s="4">
        <f>VLOOKUP(D583,'Subject characteristics'!$A$1:$D$53,3,FALSE)</f>
        <v>63</v>
      </c>
      <c r="G583" s="4">
        <f>VLOOKUP(D583,'Subject characteristics'!$A$1:$D$53,4,FALSE)</f>
        <v>16</v>
      </c>
      <c r="H583" s="4">
        <v>2</v>
      </c>
      <c r="I583" s="4" t="str">
        <f t="shared" si="31"/>
        <v>f</v>
      </c>
      <c r="J583" s="4" t="str">
        <f t="shared" si="33"/>
        <v>control</v>
      </c>
      <c r="K583" s="5">
        <v>134.71024490776199</v>
      </c>
      <c r="L583" s="6">
        <v>131.86149572966499</v>
      </c>
      <c r="M583" s="5">
        <v>3.05528137775898</v>
      </c>
      <c r="N583" s="5">
        <v>1083963.81142323</v>
      </c>
      <c r="O583" s="6">
        <v>1080461.2133970701</v>
      </c>
      <c r="P583" s="14">
        <v>0.45845436844131598</v>
      </c>
      <c r="Q583" s="5">
        <v>5.1097307371995401E-2</v>
      </c>
      <c r="R583" s="6">
        <v>7.54897344651492E-2</v>
      </c>
      <c r="S583" s="5">
        <v>45.696413504091097</v>
      </c>
      <c r="T583" s="5">
        <v>8.9565218308225794E-2</v>
      </c>
      <c r="U583" s="6">
        <v>5.1140278061308601E-2</v>
      </c>
      <c r="V583" s="14">
        <v>106.25885053933401</v>
      </c>
      <c r="W583" s="5">
        <v>0.25171212492643702</v>
      </c>
      <c r="X583" s="6">
        <v>0.25602962244451799</v>
      </c>
      <c r="Y583" s="14">
        <v>2.3848269927848902</v>
      </c>
      <c r="Z583" s="5">
        <v>3.7404993527629299E-2</v>
      </c>
      <c r="AA583" s="6">
        <v>3.57722032033395E-2</v>
      </c>
      <c r="AB583" s="5">
        <v>6.4550517282835802</v>
      </c>
      <c r="AC583" s="5">
        <v>0.54587451539625997</v>
      </c>
      <c r="AD583" s="6">
        <v>0.55099879055686696</v>
      </c>
      <c r="AE583" s="14">
        <v>1.31521512454454</v>
      </c>
      <c r="AF583" s="5">
        <v>7.8166007156802699</v>
      </c>
      <c r="AG583" s="6">
        <v>7.9445305442892904</v>
      </c>
      <c r="AH583" s="5">
        <v>2.2772912463783199</v>
      </c>
      <c r="AI583" s="5">
        <v>0.46619067265405101</v>
      </c>
      <c r="AJ583" s="6">
        <v>0.46638136212182602</v>
      </c>
      <c r="AK583" s="14">
        <v>5.7822986386788199E-2</v>
      </c>
      <c r="AL583" s="5">
        <v>7.4484289612540999E-2</v>
      </c>
      <c r="AM583" s="6">
        <v>7.9779602542143599E-2</v>
      </c>
      <c r="AN583" s="5">
        <v>9.3867393712544303</v>
      </c>
      <c r="AO583" s="5">
        <v>0.42605539190209302</v>
      </c>
      <c r="AP583" s="6">
        <v>0.327561725654193</v>
      </c>
      <c r="AQ583" s="5">
        <v>42.523612408452898</v>
      </c>
      <c r="AR583" s="5">
        <v>7.8213373845926304</v>
      </c>
      <c r="AS583" s="6">
        <v>7.8923667400959197</v>
      </c>
      <c r="AT583" s="5">
        <v>1.2727573513411401</v>
      </c>
      <c r="AU583" s="5">
        <v>19.48471454381</v>
      </c>
      <c r="AV583" s="17">
        <v>19.017232848155299</v>
      </c>
      <c r="AW583" s="18">
        <v>3.4764203574453099</v>
      </c>
      <c r="AX583" s="5">
        <v>656.16225094243305</v>
      </c>
      <c r="AY583" s="6">
        <v>679.06138061842205</v>
      </c>
      <c r="AZ583" s="14">
        <v>4.7689738628385703</v>
      </c>
      <c r="BA583" s="5">
        <v>3.0324531099478298</v>
      </c>
      <c r="BB583" s="6">
        <v>3.0687283426846399</v>
      </c>
      <c r="BC583" s="5">
        <v>1.67173240462738</v>
      </c>
    </row>
    <row r="584" spans="1:55" x14ac:dyDescent="0.25">
      <c r="A584" s="3" t="s">
        <v>314</v>
      </c>
      <c r="B584" s="3" t="s">
        <v>76</v>
      </c>
      <c r="C584" s="4" t="s">
        <v>351</v>
      </c>
      <c r="D584" s="4" t="str">
        <f t="shared" si="32"/>
        <v>A12-7</v>
      </c>
      <c r="E584" s="4" t="str">
        <f>VLOOKUP(D584,'Subject characteristics'!$A$1:$D$53,2,FALSE)</f>
        <v>F</v>
      </c>
      <c r="F584" s="4">
        <f>VLOOKUP(D584,'Subject characteristics'!$A$1:$D$53,3,FALSE)</f>
        <v>61</v>
      </c>
      <c r="G584" s="4">
        <f>VLOOKUP(D584,'Subject characteristics'!$A$1:$D$53,4,FALSE)</f>
        <v>17</v>
      </c>
      <c r="H584" s="4">
        <v>1</v>
      </c>
      <c r="I584" s="4" t="str">
        <f t="shared" ref="I584:I591" si="34">RIGHT(C584,1)</f>
        <v>a</v>
      </c>
      <c r="J584" s="4" t="str">
        <f t="shared" si="33"/>
        <v>control</v>
      </c>
      <c r="K584" s="5">
        <v>67.071117779855399</v>
      </c>
      <c r="L584" s="6">
        <v>68.001032524065295</v>
      </c>
      <c r="M584" s="5">
        <v>1.9339383451963601</v>
      </c>
      <c r="N584" s="5">
        <v>1981154.56211512</v>
      </c>
      <c r="O584" s="6">
        <v>1957597.84721118</v>
      </c>
      <c r="P584" s="14">
        <v>1.70179108796912</v>
      </c>
      <c r="Q584" s="5">
        <v>0.152699683411678</v>
      </c>
      <c r="R584" s="6">
        <v>0.12071676931523501</v>
      </c>
      <c r="S584" s="5">
        <v>37.468423928153101</v>
      </c>
      <c r="T584" s="5" t="s">
        <v>224</v>
      </c>
      <c r="U584" s="6" t="s">
        <v>224</v>
      </c>
      <c r="V584" s="14" t="s">
        <v>224</v>
      </c>
      <c r="W584" s="5">
        <v>0.23471776938750699</v>
      </c>
      <c r="X584" s="6">
        <v>0.23311313934745601</v>
      </c>
      <c r="Y584" s="14">
        <v>0.97347132451818397</v>
      </c>
      <c r="Z584" s="5">
        <v>4.1205910960449503E-2</v>
      </c>
      <c r="AA584" s="6">
        <v>4.2141643767423603E-2</v>
      </c>
      <c r="AB584" s="5">
        <v>3.14018606792752</v>
      </c>
      <c r="AC584" s="5">
        <v>0.46172518744444502</v>
      </c>
      <c r="AD584" s="6">
        <v>0.47727652445381202</v>
      </c>
      <c r="AE584" s="14">
        <v>4.60800198309561</v>
      </c>
      <c r="AF584" s="5">
        <v>7.2100583522951203</v>
      </c>
      <c r="AG584" s="6">
        <v>7.24377559297678</v>
      </c>
      <c r="AH584" s="5">
        <v>0.65826692787142604</v>
      </c>
      <c r="AI584" s="5">
        <v>0.22632434558130299</v>
      </c>
      <c r="AJ584" s="6">
        <v>0.241368861776878</v>
      </c>
      <c r="AK584" s="14">
        <v>8.8147902287378006</v>
      </c>
      <c r="AL584" s="5">
        <v>7.8311226362184294E-2</v>
      </c>
      <c r="AM584" s="6">
        <v>6.6376954847206807E-2</v>
      </c>
      <c r="AN584" s="5">
        <v>25.4269100960936</v>
      </c>
      <c r="AO584" s="5">
        <v>0.83906439589134596</v>
      </c>
      <c r="AP584" s="6">
        <v>0.79729264384712195</v>
      </c>
      <c r="AQ584" s="5">
        <v>7.4093469594779604</v>
      </c>
      <c r="AR584" s="5">
        <v>7.9493723263996303</v>
      </c>
      <c r="AS584" s="6">
        <v>8.0403264340217095</v>
      </c>
      <c r="AT584" s="5">
        <v>1.5997924164921999</v>
      </c>
      <c r="AU584" s="5">
        <v>10.9467887787913</v>
      </c>
      <c r="AV584" s="17" t="s">
        <v>224</v>
      </c>
      <c r="AW584" s="18" t="s">
        <v>224</v>
      </c>
      <c r="AX584" s="5">
        <v>750.45790310541997</v>
      </c>
      <c r="AY584" s="6">
        <v>705.78270393158903</v>
      </c>
      <c r="AZ584" s="14">
        <v>8.9518023353933405</v>
      </c>
      <c r="BA584" s="5">
        <v>2.2824335221121199</v>
      </c>
      <c r="BB584" s="6">
        <v>2.2837481189245601</v>
      </c>
      <c r="BC584" s="5">
        <v>8.1406553805088197E-2</v>
      </c>
    </row>
    <row r="585" spans="1:55" x14ac:dyDescent="0.25">
      <c r="A585" s="3" t="s">
        <v>314</v>
      </c>
      <c r="B585" s="3" t="s">
        <v>76</v>
      </c>
      <c r="C585" s="4" t="s">
        <v>351</v>
      </c>
      <c r="D585" s="4" t="str">
        <f t="shared" si="32"/>
        <v>A12-7</v>
      </c>
      <c r="E585" s="4" t="str">
        <f>VLOOKUP(D585,'Subject characteristics'!$A$1:$D$53,2,FALSE)</f>
        <v>F</v>
      </c>
      <c r="F585" s="4">
        <f>VLOOKUP(D585,'Subject characteristics'!$A$1:$D$53,3,FALSE)</f>
        <v>61</v>
      </c>
      <c r="G585" s="4">
        <f>VLOOKUP(D585,'Subject characteristics'!$A$1:$D$53,4,FALSE)</f>
        <v>17</v>
      </c>
      <c r="H585" s="4">
        <v>2</v>
      </c>
      <c r="I585" s="4" t="str">
        <f t="shared" si="34"/>
        <v>a</v>
      </c>
      <c r="J585" s="4" t="str">
        <f t="shared" si="33"/>
        <v>control</v>
      </c>
      <c r="K585" s="5">
        <v>68.930947268275204</v>
      </c>
      <c r="L585" s="6">
        <v>68.001032524065295</v>
      </c>
      <c r="M585" s="5">
        <v>1.9339383451963601</v>
      </c>
      <c r="N585" s="5">
        <v>1934041.13230723</v>
      </c>
      <c r="O585" s="6">
        <v>1957597.84721118</v>
      </c>
      <c r="P585" s="14">
        <v>1.70179108796912</v>
      </c>
      <c r="Q585" s="5">
        <v>8.8733855218792901E-2</v>
      </c>
      <c r="R585" s="6">
        <v>0.12071676931523501</v>
      </c>
      <c r="S585" s="5">
        <v>37.468423928153101</v>
      </c>
      <c r="T585" s="5" t="s">
        <v>224</v>
      </c>
      <c r="U585" s="6" t="s">
        <v>224</v>
      </c>
      <c r="V585" s="14" t="s">
        <v>224</v>
      </c>
      <c r="W585" s="5">
        <v>0.23150850930740499</v>
      </c>
      <c r="X585" s="6">
        <v>0.23311313934745601</v>
      </c>
      <c r="Y585" s="14">
        <v>0.97347132451818397</v>
      </c>
      <c r="Z585" s="5">
        <v>4.3077376574397801E-2</v>
      </c>
      <c r="AA585" s="6">
        <v>4.2141643767423603E-2</v>
      </c>
      <c r="AB585" s="5">
        <v>3.14018606792752</v>
      </c>
      <c r="AC585" s="5">
        <v>0.49282786146317897</v>
      </c>
      <c r="AD585" s="6">
        <v>0.47727652445381202</v>
      </c>
      <c r="AE585" s="14">
        <v>4.60800198309561</v>
      </c>
      <c r="AF585" s="5">
        <v>7.2774928336584299</v>
      </c>
      <c r="AG585" s="6">
        <v>7.24377559297678</v>
      </c>
      <c r="AH585" s="5">
        <v>0.65826692787142604</v>
      </c>
      <c r="AI585" s="5">
        <v>0.256413377972453</v>
      </c>
      <c r="AJ585" s="6">
        <v>0.241368861776878</v>
      </c>
      <c r="AK585" s="14">
        <v>8.8147902287378006</v>
      </c>
      <c r="AL585" s="5">
        <v>5.4442683332229402E-2</v>
      </c>
      <c r="AM585" s="6">
        <v>6.6376954847206807E-2</v>
      </c>
      <c r="AN585" s="5">
        <v>25.4269100960936</v>
      </c>
      <c r="AO585" s="5">
        <v>0.75552089180289705</v>
      </c>
      <c r="AP585" s="6">
        <v>0.79729264384712195</v>
      </c>
      <c r="AQ585" s="5">
        <v>7.4093469594779604</v>
      </c>
      <c r="AR585" s="5">
        <v>8.1312805416438003</v>
      </c>
      <c r="AS585" s="6">
        <v>8.0403264340217095</v>
      </c>
      <c r="AT585" s="5">
        <v>1.5997924164921999</v>
      </c>
      <c r="AU585" s="5" t="s">
        <v>224</v>
      </c>
      <c r="AV585" s="17" t="s">
        <v>224</v>
      </c>
      <c r="AW585" s="18" t="s">
        <v>224</v>
      </c>
      <c r="AX585" s="5">
        <v>661.10750475775899</v>
      </c>
      <c r="AY585" s="6">
        <v>705.78270393158903</v>
      </c>
      <c r="AZ585" s="14">
        <v>8.9518023353933405</v>
      </c>
      <c r="BA585" s="5">
        <v>2.2850627157369998</v>
      </c>
      <c r="BB585" s="6">
        <v>2.2837481189245601</v>
      </c>
      <c r="BC585" s="5">
        <v>8.1406553805088197E-2</v>
      </c>
    </row>
    <row r="586" spans="1:55" x14ac:dyDescent="0.25">
      <c r="A586" s="3" t="s">
        <v>275</v>
      </c>
      <c r="B586" s="3" t="s">
        <v>76</v>
      </c>
      <c r="C586" s="4" t="s">
        <v>311</v>
      </c>
      <c r="D586" s="4" t="str">
        <f t="shared" si="32"/>
        <v>A12-7</v>
      </c>
      <c r="E586" s="4" t="str">
        <f>VLOOKUP(D586,'Subject characteristics'!$A$1:$D$53,2,FALSE)</f>
        <v>F</v>
      </c>
      <c r="F586" s="4">
        <f>VLOOKUP(D586,'Subject characteristics'!$A$1:$D$53,3,FALSE)</f>
        <v>61</v>
      </c>
      <c r="G586" s="4">
        <f>VLOOKUP(D586,'Subject characteristics'!$A$1:$D$53,4,FALSE)</f>
        <v>17</v>
      </c>
      <c r="H586" s="4">
        <v>1</v>
      </c>
      <c r="I586" s="4" t="str">
        <f t="shared" si="34"/>
        <v>b</v>
      </c>
      <c r="J586" s="4" t="str">
        <f t="shared" si="33"/>
        <v>control</v>
      </c>
      <c r="K586" s="5">
        <v>55.966523320739398</v>
      </c>
      <c r="L586" s="6">
        <v>57.289681875103199</v>
      </c>
      <c r="M586" s="5">
        <v>3.2662579220299999</v>
      </c>
      <c r="N586" s="5">
        <v>2023585.03127859</v>
      </c>
      <c r="O586" s="6">
        <v>2008567.4541973099</v>
      </c>
      <c r="P586" s="14">
        <v>1.0573735593464</v>
      </c>
      <c r="Q586" s="5">
        <v>0.11521739672163001</v>
      </c>
      <c r="R586" s="6">
        <v>0.11688786267865101</v>
      </c>
      <c r="S586" s="5">
        <v>2.02107862849441</v>
      </c>
      <c r="T586" s="5" t="s">
        <v>224</v>
      </c>
      <c r="U586" s="6" t="s">
        <v>224</v>
      </c>
      <c r="V586" s="14" t="s">
        <v>224</v>
      </c>
      <c r="W586" s="5">
        <v>0.22008596436992101</v>
      </c>
      <c r="X586" s="6">
        <v>0.219855153042502</v>
      </c>
      <c r="Y586" s="14">
        <v>0.14846889193577401</v>
      </c>
      <c r="Z586" s="5">
        <v>3.8970226478986202E-2</v>
      </c>
      <c r="AA586" s="6">
        <v>3.7802057137607599E-2</v>
      </c>
      <c r="AB586" s="5">
        <v>4.3702408038596401</v>
      </c>
      <c r="AC586" s="5">
        <v>0.61713452811234704</v>
      </c>
      <c r="AD586" s="6">
        <v>0.60303610600219804</v>
      </c>
      <c r="AE586" s="14">
        <v>3.30629949977825</v>
      </c>
      <c r="AF586" s="5">
        <v>7.9149473690603704</v>
      </c>
      <c r="AG586" s="6">
        <v>7.8888881153827004</v>
      </c>
      <c r="AH586" s="5">
        <v>0.46715518634890202</v>
      </c>
      <c r="AI586" s="5">
        <v>0.22207024801601</v>
      </c>
      <c r="AJ586" s="6">
        <v>0.22905352017125</v>
      </c>
      <c r="AK586" s="14">
        <v>4.3115854252317698</v>
      </c>
      <c r="AL586" s="5">
        <v>0.13497088726763801</v>
      </c>
      <c r="AM586" s="6">
        <v>0.13283848975538801</v>
      </c>
      <c r="AN586" s="5">
        <v>2.27017447107982</v>
      </c>
      <c r="AO586" s="5">
        <v>0.291429757341928</v>
      </c>
      <c r="AP586" s="6">
        <v>0.36089492342229201</v>
      </c>
      <c r="AQ586" s="5">
        <v>27.220826231573099</v>
      </c>
      <c r="AR586" s="5">
        <v>19.220832436470999</v>
      </c>
      <c r="AS586" s="6">
        <v>19.270241267518301</v>
      </c>
      <c r="AT586" s="5">
        <v>0.36260386156060798</v>
      </c>
      <c r="AU586" s="5">
        <v>15.644076963207601</v>
      </c>
      <c r="AV586" s="17">
        <v>11.4439476322015</v>
      </c>
      <c r="AW586" s="18">
        <v>51.904116084171697</v>
      </c>
      <c r="AX586" s="5">
        <v>774.69128331381</v>
      </c>
      <c r="AY586" s="6">
        <v>770.66895925923302</v>
      </c>
      <c r="AZ586" s="14">
        <v>0.73811526491344603</v>
      </c>
      <c r="BA586" s="5">
        <v>2.14953120520889</v>
      </c>
      <c r="BB586" s="6">
        <v>2.1604749297860502</v>
      </c>
      <c r="BC586" s="5">
        <v>0.71635932944703196</v>
      </c>
    </row>
    <row r="587" spans="1:55" x14ac:dyDescent="0.25">
      <c r="A587" s="3" t="s">
        <v>275</v>
      </c>
      <c r="B587" s="3" t="s">
        <v>76</v>
      </c>
      <c r="C587" s="4" t="s">
        <v>311</v>
      </c>
      <c r="D587" s="4" t="str">
        <f t="shared" si="32"/>
        <v>A12-7</v>
      </c>
      <c r="E587" s="4" t="str">
        <f>VLOOKUP(D587,'Subject characteristics'!$A$1:$D$53,2,FALSE)</f>
        <v>F</v>
      </c>
      <c r="F587" s="4">
        <f>VLOOKUP(D587,'Subject characteristics'!$A$1:$D$53,3,FALSE)</f>
        <v>61</v>
      </c>
      <c r="G587" s="4">
        <f>VLOOKUP(D587,'Subject characteristics'!$A$1:$D$53,4,FALSE)</f>
        <v>17</v>
      </c>
      <c r="H587" s="4">
        <v>2</v>
      </c>
      <c r="I587" s="4" t="str">
        <f t="shared" si="34"/>
        <v>b</v>
      </c>
      <c r="J587" s="4" t="str">
        <f t="shared" si="33"/>
        <v>control</v>
      </c>
      <c r="K587" s="5">
        <v>58.612840429467099</v>
      </c>
      <c r="L587" s="6">
        <v>57.289681875103199</v>
      </c>
      <c r="M587" s="5">
        <v>3.2662579220299999</v>
      </c>
      <c r="N587" s="5">
        <v>1993549.8771160401</v>
      </c>
      <c r="O587" s="6">
        <v>2008567.4541973099</v>
      </c>
      <c r="P587" s="14">
        <v>1.0573735593464</v>
      </c>
      <c r="Q587" s="5">
        <v>0.11855832863567201</v>
      </c>
      <c r="R587" s="6">
        <v>0.11688786267865101</v>
      </c>
      <c r="S587" s="5">
        <v>2.02107862849441</v>
      </c>
      <c r="T587" s="5" t="s">
        <v>224</v>
      </c>
      <c r="U587" s="6" t="s">
        <v>224</v>
      </c>
      <c r="V587" s="14" t="s">
        <v>224</v>
      </c>
      <c r="W587" s="5">
        <v>0.21962434171508199</v>
      </c>
      <c r="X587" s="6">
        <v>0.219855153042502</v>
      </c>
      <c r="Y587" s="14">
        <v>0.14846889193577401</v>
      </c>
      <c r="Z587" s="5">
        <v>3.6633887796228899E-2</v>
      </c>
      <c r="AA587" s="6">
        <v>3.7802057137607599E-2</v>
      </c>
      <c r="AB587" s="5">
        <v>4.3702408038596401</v>
      </c>
      <c r="AC587" s="5">
        <v>0.58893768389204904</v>
      </c>
      <c r="AD587" s="6">
        <v>0.60303610600219804</v>
      </c>
      <c r="AE587" s="14">
        <v>3.30629949977825</v>
      </c>
      <c r="AF587" s="5">
        <v>7.8628288617050401</v>
      </c>
      <c r="AG587" s="6">
        <v>7.8888881153827004</v>
      </c>
      <c r="AH587" s="5">
        <v>0.46715518634890202</v>
      </c>
      <c r="AI587" s="5">
        <v>0.236036792326491</v>
      </c>
      <c r="AJ587" s="6">
        <v>0.22905352017125</v>
      </c>
      <c r="AK587" s="14">
        <v>4.3115854252317698</v>
      </c>
      <c r="AL587" s="5">
        <v>0.13070609224313701</v>
      </c>
      <c r="AM587" s="6">
        <v>0.13283848975538801</v>
      </c>
      <c r="AN587" s="5">
        <v>2.27017447107982</v>
      </c>
      <c r="AO587" s="5">
        <v>0.43036008950265697</v>
      </c>
      <c r="AP587" s="6">
        <v>0.36089492342229201</v>
      </c>
      <c r="AQ587" s="5">
        <v>27.220826231573099</v>
      </c>
      <c r="AR587" s="5">
        <v>19.319650098565599</v>
      </c>
      <c r="AS587" s="6">
        <v>19.270241267518301</v>
      </c>
      <c r="AT587" s="5">
        <v>0.36260386156060798</v>
      </c>
      <c r="AU587" s="5">
        <v>7.2438183011955797</v>
      </c>
      <c r="AV587" s="17">
        <v>11.4439476322015</v>
      </c>
      <c r="AW587" s="18">
        <v>51.904116084171697</v>
      </c>
      <c r="AX587" s="5">
        <v>766.64663520465604</v>
      </c>
      <c r="AY587" s="6">
        <v>770.66895925923302</v>
      </c>
      <c r="AZ587" s="14">
        <v>0.73811526491344603</v>
      </c>
      <c r="BA587" s="5">
        <v>2.1714186543632001</v>
      </c>
      <c r="BB587" s="6">
        <v>2.1604749297860502</v>
      </c>
      <c r="BC587" s="5">
        <v>0.71635932944703196</v>
      </c>
    </row>
    <row r="588" spans="1:55" x14ac:dyDescent="0.25">
      <c r="A588" s="3" t="s">
        <v>275</v>
      </c>
      <c r="B588" s="3" t="s">
        <v>78</v>
      </c>
      <c r="C588" s="4" t="s">
        <v>312</v>
      </c>
      <c r="D588" s="4" t="str">
        <f t="shared" si="32"/>
        <v>A12-7</v>
      </c>
      <c r="E588" s="4" t="str">
        <f>VLOOKUP(D588,'Subject characteristics'!$A$1:$D$53,2,FALSE)</f>
        <v>F</v>
      </c>
      <c r="F588" s="4">
        <f>VLOOKUP(D588,'Subject characteristics'!$A$1:$D$53,3,FALSE)</f>
        <v>61</v>
      </c>
      <c r="G588" s="4">
        <f>VLOOKUP(D588,'Subject characteristics'!$A$1:$D$53,4,FALSE)</f>
        <v>17</v>
      </c>
      <c r="H588" s="4">
        <v>1</v>
      </c>
      <c r="I588" s="4" t="str">
        <f t="shared" si="34"/>
        <v>c</v>
      </c>
      <c r="J588" s="4" t="str">
        <f t="shared" si="33"/>
        <v>control</v>
      </c>
      <c r="K588" s="5">
        <v>56.807497447071803</v>
      </c>
      <c r="L588" s="6">
        <v>56.1762701086042</v>
      </c>
      <c r="M588" s="5">
        <v>1.58908781461588</v>
      </c>
      <c r="N588" s="5">
        <v>1717998.48084174</v>
      </c>
      <c r="O588" s="6">
        <v>1712539.9654783299</v>
      </c>
      <c r="P588" s="14">
        <v>0.45076358000243399</v>
      </c>
      <c r="Q588" s="5">
        <v>9.51989369274895E-2</v>
      </c>
      <c r="R588" s="6">
        <v>8.6047218865740002E-2</v>
      </c>
      <c r="S588" s="5">
        <v>15.0411413321042</v>
      </c>
      <c r="T588" s="5" t="s">
        <v>224</v>
      </c>
      <c r="U588" s="6" t="s">
        <v>224</v>
      </c>
      <c r="V588" s="14" t="s">
        <v>224</v>
      </c>
      <c r="W588" s="5">
        <v>0.223778572079705</v>
      </c>
      <c r="X588" s="6">
        <v>0.228623573920687</v>
      </c>
      <c r="Y588" s="14">
        <v>2.9970082243651501</v>
      </c>
      <c r="Z588" s="5">
        <v>3.6274718989996797E-2</v>
      </c>
      <c r="AA588" s="6">
        <v>3.6993273227012201E-2</v>
      </c>
      <c r="AB588" s="5">
        <v>2.74695656437832</v>
      </c>
      <c r="AC588" s="5">
        <v>0.60561421373025104</v>
      </c>
      <c r="AD588" s="6">
        <v>0.61201376970933596</v>
      </c>
      <c r="AE588" s="14">
        <v>1.4787802671640999</v>
      </c>
      <c r="AF588" s="5">
        <v>7.5255433150081501</v>
      </c>
      <c r="AG588" s="6">
        <v>7.5206663545131898</v>
      </c>
      <c r="AH588" s="5">
        <v>9.1708145927744303E-2</v>
      </c>
      <c r="AI588" s="5">
        <v>0.27063821176249098</v>
      </c>
      <c r="AJ588" s="6">
        <v>0.24782385193703299</v>
      </c>
      <c r="AK588" s="14">
        <v>13.0190765859858</v>
      </c>
      <c r="AL588" s="5">
        <v>0.13852653831514999</v>
      </c>
      <c r="AM588" s="6">
        <v>0.13923787462509299</v>
      </c>
      <c r="AN588" s="5">
        <v>0.72249124718319202</v>
      </c>
      <c r="AO588" s="5">
        <v>0.35461143272130802</v>
      </c>
      <c r="AP588" s="6">
        <v>0.38988291738335801</v>
      </c>
      <c r="AQ588" s="5">
        <v>12.793946528582699</v>
      </c>
      <c r="AR588" s="5">
        <v>26.018668268761701</v>
      </c>
      <c r="AS588" s="6">
        <v>26.4825425380672</v>
      </c>
      <c r="AT588" s="5">
        <v>2.4771688063744199</v>
      </c>
      <c r="AU588" s="5">
        <v>10.2045841730334</v>
      </c>
      <c r="AV588" s="17">
        <v>11.121642217224499</v>
      </c>
      <c r="AW588" s="18">
        <v>11.661190840771299</v>
      </c>
      <c r="AX588" s="5">
        <v>748.64780389356395</v>
      </c>
      <c r="AY588" s="6">
        <v>735.02549371673194</v>
      </c>
      <c r="AZ588" s="14">
        <v>2.6209779072442498</v>
      </c>
      <c r="BA588" s="5">
        <v>2.30512185471866</v>
      </c>
      <c r="BB588" s="6">
        <v>2.2675710219152898</v>
      </c>
      <c r="BC588" s="5">
        <v>2.34192872089544</v>
      </c>
    </row>
    <row r="589" spans="1:55" x14ac:dyDescent="0.25">
      <c r="A589" s="3" t="s">
        <v>275</v>
      </c>
      <c r="B589" s="3" t="s">
        <v>78</v>
      </c>
      <c r="C589" s="4" t="s">
        <v>312</v>
      </c>
      <c r="D589" s="4" t="str">
        <f t="shared" si="32"/>
        <v>A12-7</v>
      </c>
      <c r="E589" s="4" t="str">
        <f>VLOOKUP(D589,'Subject characteristics'!$A$1:$D$53,2,FALSE)</f>
        <v>F</v>
      </c>
      <c r="F589" s="4">
        <f>VLOOKUP(D589,'Subject characteristics'!$A$1:$D$53,3,FALSE)</f>
        <v>61</v>
      </c>
      <c r="G589" s="4">
        <f>VLOOKUP(D589,'Subject characteristics'!$A$1:$D$53,4,FALSE)</f>
        <v>17</v>
      </c>
      <c r="H589" s="4">
        <v>2</v>
      </c>
      <c r="I589" s="4" t="str">
        <f t="shared" si="34"/>
        <v>c</v>
      </c>
      <c r="J589" s="4" t="str">
        <f t="shared" si="33"/>
        <v>control</v>
      </c>
      <c r="K589" s="5">
        <v>55.545042770136597</v>
      </c>
      <c r="L589" s="6">
        <v>56.1762701086042</v>
      </c>
      <c r="M589" s="5">
        <v>1.58908781461588</v>
      </c>
      <c r="N589" s="5">
        <v>1707081.45011491</v>
      </c>
      <c r="O589" s="6">
        <v>1712539.9654783299</v>
      </c>
      <c r="P589" s="14">
        <v>0.45076358000243399</v>
      </c>
      <c r="Q589" s="5">
        <v>7.6895500803990505E-2</v>
      </c>
      <c r="R589" s="6">
        <v>8.6047218865740002E-2</v>
      </c>
      <c r="S589" s="5">
        <v>15.0411413321042</v>
      </c>
      <c r="T589" s="5" t="s">
        <v>224</v>
      </c>
      <c r="U589" s="6" t="s">
        <v>224</v>
      </c>
      <c r="V589" s="14" t="s">
        <v>224</v>
      </c>
      <c r="W589" s="5">
        <v>0.23346857576166999</v>
      </c>
      <c r="X589" s="6">
        <v>0.228623573920687</v>
      </c>
      <c r="Y589" s="14">
        <v>2.9970082243651501</v>
      </c>
      <c r="Z589" s="5">
        <v>3.7711827464027597E-2</v>
      </c>
      <c r="AA589" s="6">
        <v>3.6993273227012201E-2</v>
      </c>
      <c r="AB589" s="5">
        <v>2.74695656437832</v>
      </c>
      <c r="AC589" s="5">
        <v>0.618413325688422</v>
      </c>
      <c r="AD589" s="6">
        <v>0.61201376970933596</v>
      </c>
      <c r="AE589" s="14">
        <v>1.4787802671640999</v>
      </c>
      <c r="AF589" s="5">
        <v>7.5157893940182303</v>
      </c>
      <c r="AG589" s="6">
        <v>7.5206663545131898</v>
      </c>
      <c r="AH589" s="5">
        <v>9.1708145927744303E-2</v>
      </c>
      <c r="AI589" s="5">
        <v>0.225009492111575</v>
      </c>
      <c r="AJ589" s="6">
        <v>0.24782385193703299</v>
      </c>
      <c r="AK589" s="14">
        <v>13.0190765859858</v>
      </c>
      <c r="AL589" s="5">
        <v>0.13994921093503601</v>
      </c>
      <c r="AM589" s="6">
        <v>0.13923787462509299</v>
      </c>
      <c r="AN589" s="5">
        <v>0.72249124718319202</v>
      </c>
      <c r="AO589" s="5">
        <v>0.425154402045408</v>
      </c>
      <c r="AP589" s="6">
        <v>0.38988291738335801</v>
      </c>
      <c r="AQ589" s="5">
        <v>12.793946528582699</v>
      </c>
      <c r="AR589" s="5">
        <v>26.946416807372799</v>
      </c>
      <c r="AS589" s="6">
        <v>26.4825425380672</v>
      </c>
      <c r="AT589" s="5">
        <v>2.4771688063744199</v>
      </c>
      <c r="AU589" s="5">
        <v>12.038700261415499</v>
      </c>
      <c r="AV589" s="17">
        <v>11.121642217224499</v>
      </c>
      <c r="AW589" s="18">
        <v>11.661190840771299</v>
      </c>
      <c r="AX589" s="5">
        <v>721.40318353990006</v>
      </c>
      <c r="AY589" s="6">
        <v>735.02549371673194</v>
      </c>
      <c r="AZ589" s="14">
        <v>2.6209779072442498</v>
      </c>
      <c r="BA589" s="5">
        <v>2.2300201891119098</v>
      </c>
      <c r="BB589" s="6">
        <v>2.2675710219152898</v>
      </c>
      <c r="BC589" s="5">
        <v>2.34192872089544</v>
      </c>
    </row>
    <row r="590" spans="1:55" x14ac:dyDescent="0.25">
      <c r="A590" s="3" t="s">
        <v>275</v>
      </c>
      <c r="B590" s="3" t="s">
        <v>80</v>
      </c>
      <c r="C590" s="4" t="s">
        <v>313</v>
      </c>
      <c r="D590" s="4" t="str">
        <f t="shared" si="32"/>
        <v>A12-7</v>
      </c>
      <c r="E590" s="4" t="str">
        <f>VLOOKUP(D590,'Subject characteristics'!$A$1:$D$53,2,FALSE)</f>
        <v>F</v>
      </c>
      <c r="F590" s="4">
        <f>VLOOKUP(D590,'Subject characteristics'!$A$1:$D$53,3,FALSE)</f>
        <v>61</v>
      </c>
      <c r="G590" s="4">
        <f>VLOOKUP(D590,'Subject characteristics'!$A$1:$D$53,4,FALSE)</f>
        <v>17</v>
      </c>
      <c r="H590" s="4">
        <v>1</v>
      </c>
      <c r="I590" s="4" t="str">
        <f t="shared" si="34"/>
        <v>d</v>
      </c>
      <c r="J590" s="4" t="str">
        <f t="shared" si="33"/>
        <v>control</v>
      </c>
      <c r="K590" s="5">
        <v>55.851110144468599</v>
      </c>
      <c r="L590" s="6">
        <v>53.345289293860802</v>
      </c>
      <c r="M590" s="5">
        <v>6.6430717289494599</v>
      </c>
      <c r="N590" s="5">
        <v>2100184.1621214598</v>
      </c>
      <c r="O590" s="6">
        <v>2074147.0075350399</v>
      </c>
      <c r="P590" s="14">
        <v>1.7752886853224099</v>
      </c>
      <c r="Q590" s="5">
        <v>7.1912739527938405E-2</v>
      </c>
      <c r="R590" s="6">
        <v>8.2722869531048904E-2</v>
      </c>
      <c r="S590" s="5">
        <v>18.480781128702301</v>
      </c>
      <c r="T590" s="5" t="s">
        <v>224</v>
      </c>
      <c r="U590" s="6" t="s">
        <v>224</v>
      </c>
      <c r="V590" s="14" t="s">
        <v>224</v>
      </c>
      <c r="W590" s="5">
        <v>0.23577507539487899</v>
      </c>
      <c r="X590" s="6">
        <v>0.22804592358992401</v>
      </c>
      <c r="Y590" s="14">
        <v>4.7931886420667098</v>
      </c>
      <c r="Z590" s="5">
        <v>4.0769388548642198E-2</v>
      </c>
      <c r="AA590" s="6">
        <v>3.9330467467165599E-2</v>
      </c>
      <c r="AB590" s="5">
        <v>5.1739575948534098</v>
      </c>
      <c r="AC590" s="5">
        <v>0.57865346648133997</v>
      </c>
      <c r="AD590" s="6">
        <v>0.58636350023492401</v>
      </c>
      <c r="AE590" s="14">
        <v>1.85953496360254</v>
      </c>
      <c r="AF590" s="5">
        <v>8.4025869392222692</v>
      </c>
      <c r="AG590" s="6">
        <v>8.3967513036147192</v>
      </c>
      <c r="AH590" s="5">
        <v>9.8286048054209693E-2</v>
      </c>
      <c r="AI590" s="5">
        <v>0.241185567791907</v>
      </c>
      <c r="AJ590" s="6">
        <v>0.239714385705869</v>
      </c>
      <c r="AK590" s="14">
        <v>0.86793525247542103</v>
      </c>
      <c r="AL590" s="5">
        <v>0.103042821327363</v>
      </c>
      <c r="AM590" s="6">
        <v>0.110838844391071</v>
      </c>
      <c r="AN590" s="5">
        <v>9.9470917527525007</v>
      </c>
      <c r="AO590" s="5">
        <v>0.29671449630969499</v>
      </c>
      <c r="AP590" s="6">
        <v>0.26753540660616598</v>
      </c>
      <c r="AQ590" s="5">
        <v>15.4243002524064</v>
      </c>
      <c r="AR590" s="5">
        <v>17.5999331089447</v>
      </c>
      <c r="AS590" s="6">
        <v>17.393980882235802</v>
      </c>
      <c r="AT590" s="5">
        <v>1.6744897800257701</v>
      </c>
      <c r="AU590" s="5">
        <v>10.842951407785399</v>
      </c>
      <c r="AV590" s="17">
        <v>8.5933209273953501</v>
      </c>
      <c r="AW590" s="18">
        <v>37.022449907033597</v>
      </c>
      <c r="AX590" s="5">
        <v>743.04676289179201</v>
      </c>
      <c r="AY590" s="6">
        <v>747.09079271569897</v>
      </c>
      <c r="AZ590" s="14">
        <v>0.76551898100927995</v>
      </c>
      <c r="BA590" s="5">
        <v>2.17666991191129</v>
      </c>
      <c r="BB590" s="6">
        <v>2.1779826013657999</v>
      </c>
      <c r="BC590" s="5">
        <v>8.5235907237709893E-2</v>
      </c>
    </row>
    <row r="591" spans="1:55" x14ac:dyDescent="0.25">
      <c r="A591" s="3" t="s">
        <v>275</v>
      </c>
      <c r="B591" s="3" t="s">
        <v>80</v>
      </c>
      <c r="C591" s="4" t="s">
        <v>313</v>
      </c>
      <c r="D591" s="4" t="str">
        <f t="shared" si="32"/>
        <v>A12-7</v>
      </c>
      <c r="E591" s="4" t="str">
        <f>VLOOKUP(D591,'Subject characteristics'!$A$1:$D$53,2,FALSE)</f>
        <v>F</v>
      </c>
      <c r="F591" s="4">
        <f>VLOOKUP(D591,'Subject characteristics'!$A$1:$D$53,3,FALSE)</f>
        <v>61</v>
      </c>
      <c r="G591" s="4">
        <f>VLOOKUP(D591,'Subject characteristics'!$A$1:$D$53,4,FALSE)</f>
        <v>17</v>
      </c>
      <c r="H591" s="4">
        <v>2</v>
      </c>
      <c r="I591" s="4" t="str">
        <f t="shared" si="34"/>
        <v>d</v>
      </c>
      <c r="J591" s="4" t="str">
        <f t="shared" si="33"/>
        <v>control</v>
      </c>
      <c r="K591" s="5">
        <v>50.839468443253097</v>
      </c>
      <c r="L591" s="6">
        <v>53.345289293860802</v>
      </c>
      <c r="M591" s="5">
        <v>6.6430717289494599</v>
      </c>
      <c r="N591" s="5">
        <v>2048109.85294862</v>
      </c>
      <c r="O591" s="6">
        <v>2074147.0075350399</v>
      </c>
      <c r="P591" s="14">
        <v>1.7752886853224099</v>
      </c>
      <c r="Q591" s="5">
        <v>9.3532999534159403E-2</v>
      </c>
      <c r="R591" s="6">
        <v>8.2722869531048904E-2</v>
      </c>
      <c r="S591" s="5">
        <v>18.480781128702301</v>
      </c>
      <c r="T591" s="5" t="s">
        <v>224</v>
      </c>
      <c r="U591" s="6" t="s">
        <v>224</v>
      </c>
      <c r="V591" s="14" t="s">
        <v>224</v>
      </c>
      <c r="W591" s="5">
        <v>0.220316771784968</v>
      </c>
      <c r="X591" s="6">
        <v>0.22804592358992401</v>
      </c>
      <c r="Y591" s="14">
        <v>4.7931886420667098</v>
      </c>
      <c r="Z591" s="5">
        <v>3.7891546385689E-2</v>
      </c>
      <c r="AA591" s="6">
        <v>3.9330467467165599E-2</v>
      </c>
      <c r="AB591" s="5">
        <v>5.1739575948534098</v>
      </c>
      <c r="AC591" s="5">
        <v>0.59407353398850704</v>
      </c>
      <c r="AD591" s="6">
        <v>0.58636350023492401</v>
      </c>
      <c r="AE591" s="14">
        <v>1.85953496360254</v>
      </c>
      <c r="AF591" s="5">
        <v>8.3909156680071693</v>
      </c>
      <c r="AG591" s="6">
        <v>8.3967513036147192</v>
      </c>
      <c r="AH591" s="5">
        <v>9.8286048054209693E-2</v>
      </c>
      <c r="AI591" s="5">
        <v>0.23824320361983001</v>
      </c>
      <c r="AJ591" s="6">
        <v>0.239714385705869</v>
      </c>
      <c r="AK591" s="14">
        <v>0.86793525247542103</v>
      </c>
      <c r="AL591" s="5">
        <v>0.11863486745478</v>
      </c>
      <c r="AM591" s="6">
        <v>0.110838844391071</v>
      </c>
      <c r="AN591" s="5">
        <v>9.9470917527525007</v>
      </c>
      <c r="AO591" s="5">
        <v>0.23835631690263701</v>
      </c>
      <c r="AP591" s="6">
        <v>0.26753540660616598</v>
      </c>
      <c r="AQ591" s="5">
        <v>15.4243002524064</v>
      </c>
      <c r="AR591" s="5">
        <v>17.1880286555269</v>
      </c>
      <c r="AS591" s="6">
        <v>17.393980882235802</v>
      </c>
      <c r="AT591" s="5">
        <v>1.6744897800257701</v>
      </c>
      <c r="AU591" s="5">
        <v>6.3436904470052404</v>
      </c>
      <c r="AV591" s="17">
        <v>8.5933209273953501</v>
      </c>
      <c r="AW591" s="18">
        <v>37.022449907033597</v>
      </c>
      <c r="AX591" s="5">
        <v>751.13482253960694</v>
      </c>
      <c r="AY591" s="6">
        <v>747.09079271569897</v>
      </c>
      <c r="AZ591" s="14">
        <v>0.76551898100927995</v>
      </c>
      <c r="BA591" s="5">
        <v>2.1792952908203098</v>
      </c>
      <c r="BB591" s="6">
        <v>2.1779826013657999</v>
      </c>
      <c r="BC591" s="5">
        <v>8.5235907237709893E-2</v>
      </c>
    </row>
    <row r="592" spans="1:55" x14ac:dyDescent="0.25">
      <c r="A592" s="3" t="s">
        <v>82</v>
      </c>
      <c r="B592" s="3" t="s">
        <v>76</v>
      </c>
      <c r="C592" s="4" t="s">
        <v>119</v>
      </c>
      <c r="D592" s="4" t="str">
        <f t="shared" si="32"/>
        <v>A12-8</v>
      </c>
      <c r="E592" s="4" t="str">
        <f>VLOOKUP(D592,'Subject characteristics'!$A$1:$D$53,2,FALSE)</f>
        <v>M</v>
      </c>
      <c r="F592" s="4">
        <f>VLOOKUP(D592,'Subject characteristics'!$A$1:$D$53,3,FALSE)</f>
        <v>44</v>
      </c>
      <c r="G592" s="4">
        <f>VLOOKUP(D592,'Subject characteristics'!$A$1:$D$53,4,FALSE)</f>
        <v>5</v>
      </c>
      <c r="H592" s="4">
        <v>1</v>
      </c>
      <c r="I592" s="4" t="str">
        <f t="shared" ref="I592:I599" si="35">RIGHT(C592,1)</f>
        <v>a</v>
      </c>
      <c r="J592" s="4" t="str">
        <f t="shared" si="33"/>
        <v>control</v>
      </c>
      <c r="K592" s="5">
        <v>61.268449701702203</v>
      </c>
      <c r="L592" s="6">
        <v>63.898973698759697</v>
      </c>
      <c r="M592" s="5">
        <v>5.8218817884689402</v>
      </c>
      <c r="N592" s="5">
        <v>815172.52597804798</v>
      </c>
      <c r="O592" s="6">
        <v>819924.43000814796</v>
      </c>
      <c r="P592" s="14">
        <v>0.81961298877211397</v>
      </c>
      <c r="Q592" s="5">
        <v>4.7711007800966397E-2</v>
      </c>
      <c r="R592" s="6">
        <v>6.0009592531868598E-2</v>
      </c>
      <c r="S592" s="5">
        <v>28.983408469570701</v>
      </c>
      <c r="T592" s="5" t="s">
        <v>224</v>
      </c>
      <c r="U592" s="6" t="s">
        <v>224</v>
      </c>
      <c r="V592" s="14" t="s">
        <v>224</v>
      </c>
      <c r="W592" s="5">
        <v>0.23558322487052999</v>
      </c>
      <c r="X592" s="6">
        <v>0.244496953074511</v>
      </c>
      <c r="Y592" s="14">
        <v>5.1558578374332704</v>
      </c>
      <c r="Z592" s="5">
        <v>4.1310498225927299E-2</v>
      </c>
      <c r="AA592" s="6">
        <v>4.0439510995876997E-2</v>
      </c>
      <c r="AB592" s="5">
        <v>3.0459368153994899</v>
      </c>
      <c r="AC592" s="5">
        <v>0.50567446505320401</v>
      </c>
      <c r="AD592" s="6">
        <v>0.501145519068525</v>
      </c>
      <c r="AE592" s="14">
        <v>1.27805130268227</v>
      </c>
      <c r="AF592" s="5">
        <v>7.1925412838856397</v>
      </c>
      <c r="AG592" s="6">
        <v>7.1776174737977998</v>
      </c>
      <c r="AH592" s="5">
        <v>0.294045408599102</v>
      </c>
      <c r="AI592" s="5">
        <v>0.230599202379527</v>
      </c>
      <c r="AJ592" s="6">
        <v>0.23711268641260799</v>
      </c>
      <c r="AK592" s="14">
        <v>3.8848437834553602</v>
      </c>
      <c r="AL592" s="5">
        <v>0.136354482401043</v>
      </c>
      <c r="AM592" s="6">
        <v>0.13597035692909701</v>
      </c>
      <c r="AN592" s="5">
        <v>0.399524914362689</v>
      </c>
      <c r="AO592" s="5">
        <v>1.24210884372815</v>
      </c>
      <c r="AP592" s="6">
        <v>1.2995909590104</v>
      </c>
      <c r="AQ592" s="5">
        <v>6.2551979499730903</v>
      </c>
      <c r="AR592" s="5">
        <v>3.4974380916026502</v>
      </c>
      <c r="AS592" s="6">
        <v>3.57731955509704</v>
      </c>
      <c r="AT592" s="5">
        <v>3.1579356363348401</v>
      </c>
      <c r="AU592" s="5">
        <v>7.6604754052176496</v>
      </c>
      <c r="AV592" s="17" t="s">
        <v>224</v>
      </c>
      <c r="AW592" s="18" t="s">
        <v>224</v>
      </c>
      <c r="AX592" s="5">
        <v>491.73086799077998</v>
      </c>
      <c r="AY592" s="6">
        <v>518.21536233523102</v>
      </c>
      <c r="AZ592" s="14">
        <v>7.2276381243762504</v>
      </c>
      <c r="BA592" s="5">
        <v>2.0707383774812298</v>
      </c>
      <c r="BB592" s="6">
        <v>2.0525638782329998</v>
      </c>
      <c r="BC592" s="5">
        <v>1.2522203863550401</v>
      </c>
    </row>
    <row r="593" spans="1:55" x14ac:dyDescent="0.25">
      <c r="A593" s="3" t="s">
        <v>82</v>
      </c>
      <c r="B593" s="3" t="s">
        <v>76</v>
      </c>
      <c r="C593" s="4" t="s">
        <v>119</v>
      </c>
      <c r="D593" s="4" t="str">
        <f t="shared" si="32"/>
        <v>A12-8</v>
      </c>
      <c r="E593" s="4" t="str">
        <f>VLOOKUP(D593,'Subject characteristics'!$A$1:$D$53,2,FALSE)</f>
        <v>M</v>
      </c>
      <c r="F593" s="4">
        <f>VLOOKUP(D593,'Subject characteristics'!$A$1:$D$53,3,FALSE)</f>
        <v>44</v>
      </c>
      <c r="G593" s="4">
        <f>VLOOKUP(D593,'Subject characteristics'!$A$1:$D$53,4,FALSE)</f>
        <v>5</v>
      </c>
      <c r="H593" s="4">
        <v>2</v>
      </c>
      <c r="I593" s="4" t="str">
        <f t="shared" si="35"/>
        <v>a</v>
      </c>
      <c r="J593" s="4" t="str">
        <f t="shared" si="33"/>
        <v>control</v>
      </c>
      <c r="K593" s="5">
        <v>66.529497695817199</v>
      </c>
      <c r="L593" s="6">
        <v>63.898973698759697</v>
      </c>
      <c r="M593" s="5">
        <v>5.8218817884689402</v>
      </c>
      <c r="N593" s="5">
        <v>824676.33403824805</v>
      </c>
      <c r="O593" s="6">
        <v>819924.43000814796</v>
      </c>
      <c r="P593" s="14">
        <v>0.81961298877211397</v>
      </c>
      <c r="Q593" s="5">
        <v>7.2308177262770695E-2</v>
      </c>
      <c r="R593" s="6">
        <v>6.0009592531868598E-2</v>
      </c>
      <c r="S593" s="5">
        <v>28.983408469570701</v>
      </c>
      <c r="T593" s="5">
        <v>6.9889436150123704E-2</v>
      </c>
      <c r="U593" s="6" t="s">
        <v>224</v>
      </c>
      <c r="V593" s="14" t="s">
        <v>224</v>
      </c>
      <c r="W593" s="5">
        <v>0.25341068127849198</v>
      </c>
      <c r="X593" s="6">
        <v>0.244496953074511</v>
      </c>
      <c r="Y593" s="14">
        <v>5.1558578374332704</v>
      </c>
      <c r="Z593" s="5">
        <v>3.9568523765826702E-2</v>
      </c>
      <c r="AA593" s="6">
        <v>4.0439510995876997E-2</v>
      </c>
      <c r="AB593" s="5">
        <v>3.0459368153994899</v>
      </c>
      <c r="AC593" s="5">
        <v>0.49661657308384499</v>
      </c>
      <c r="AD593" s="6">
        <v>0.501145519068525</v>
      </c>
      <c r="AE593" s="14">
        <v>1.27805130268227</v>
      </c>
      <c r="AF593" s="5">
        <v>7.1626936637099501</v>
      </c>
      <c r="AG593" s="6">
        <v>7.1776174737977998</v>
      </c>
      <c r="AH593" s="5">
        <v>0.294045408599102</v>
      </c>
      <c r="AI593" s="5">
        <v>0.24362617044568999</v>
      </c>
      <c r="AJ593" s="6">
        <v>0.23711268641260799</v>
      </c>
      <c r="AK593" s="14">
        <v>3.8848437834553602</v>
      </c>
      <c r="AL593" s="5">
        <v>0.13558623145715101</v>
      </c>
      <c r="AM593" s="6">
        <v>0.13597035692909701</v>
      </c>
      <c r="AN593" s="5">
        <v>0.399524914362689</v>
      </c>
      <c r="AO593" s="5">
        <v>1.35707307429265</v>
      </c>
      <c r="AP593" s="6">
        <v>1.2995909590104</v>
      </c>
      <c r="AQ593" s="5">
        <v>6.2551979499730903</v>
      </c>
      <c r="AR593" s="5">
        <v>3.6572010185914401</v>
      </c>
      <c r="AS593" s="6">
        <v>3.57731955509704</v>
      </c>
      <c r="AT593" s="5">
        <v>3.1579356363348401</v>
      </c>
      <c r="AU593" s="5" t="s">
        <v>224</v>
      </c>
      <c r="AV593" s="17" t="s">
        <v>224</v>
      </c>
      <c r="AW593" s="18" t="s">
        <v>224</v>
      </c>
      <c r="AX593" s="5">
        <v>544.69985667968194</v>
      </c>
      <c r="AY593" s="6">
        <v>518.21536233523102</v>
      </c>
      <c r="AZ593" s="14">
        <v>7.2276381243762504</v>
      </c>
      <c r="BA593" s="5">
        <v>2.03438937898476</v>
      </c>
      <c r="BB593" s="6">
        <v>2.0525638782329998</v>
      </c>
      <c r="BC593" s="5">
        <v>1.2522203863550401</v>
      </c>
    </row>
    <row r="594" spans="1:55" x14ac:dyDescent="0.25">
      <c r="A594" s="3" t="s">
        <v>3</v>
      </c>
      <c r="B594" s="3" t="s">
        <v>76</v>
      </c>
      <c r="C594" s="4" t="s">
        <v>77</v>
      </c>
      <c r="D594" s="4" t="str">
        <f t="shared" si="32"/>
        <v>A12-8</v>
      </c>
      <c r="E594" s="4" t="str">
        <f>VLOOKUP(D594,'Subject characteristics'!$A$1:$D$53,2,FALSE)</f>
        <v>M</v>
      </c>
      <c r="F594" s="4">
        <f>VLOOKUP(D594,'Subject characteristics'!$A$1:$D$53,3,FALSE)</f>
        <v>44</v>
      </c>
      <c r="G594" s="4">
        <f>VLOOKUP(D594,'Subject characteristics'!$A$1:$D$53,4,FALSE)</f>
        <v>5</v>
      </c>
      <c r="H594" s="4">
        <v>1</v>
      </c>
      <c r="I594" s="4" t="str">
        <f t="shared" si="35"/>
        <v>b</v>
      </c>
      <c r="J594" s="4" t="str">
        <f t="shared" si="33"/>
        <v>control</v>
      </c>
      <c r="K594" s="5">
        <v>25.823614990438401</v>
      </c>
      <c r="L594" s="6">
        <v>26.580083193029601</v>
      </c>
      <c r="M594" s="5">
        <v>4.0248466637192903</v>
      </c>
      <c r="N594" s="5">
        <v>174761.830058589</v>
      </c>
      <c r="O594" s="6">
        <v>175993.602102526</v>
      </c>
      <c r="P594" s="14">
        <v>0.98980230501364097</v>
      </c>
      <c r="Q594" s="5">
        <v>6.2653335946673994E-2</v>
      </c>
      <c r="R594" s="6">
        <v>4.3364770329886601E-2</v>
      </c>
      <c r="S594" s="5">
        <v>62.903944576374599</v>
      </c>
      <c r="T594" s="5" t="s">
        <v>224</v>
      </c>
      <c r="U594" s="6" t="s">
        <v>224</v>
      </c>
      <c r="V594" s="14" t="s">
        <v>224</v>
      </c>
      <c r="W594" s="5">
        <v>8.5450657124106294E-2</v>
      </c>
      <c r="X594" s="6">
        <v>7.2729620108184997E-2</v>
      </c>
      <c r="Y594" s="14">
        <v>24.735813343456901</v>
      </c>
      <c r="Z594" s="5">
        <v>2.7932959212579302E-2</v>
      </c>
      <c r="AA594" s="6">
        <v>2.26925482029256E-2</v>
      </c>
      <c r="AB594" s="5">
        <v>32.658563754008298</v>
      </c>
      <c r="AC594" s="5">
        <v>0.48621391739779501</v>
      </c>
      <c r="AD594" s="16">
        <v>0.47512069834445397</v>
      </c>
      <c r="AE594" s="14">
        <v>3.3019358849815501</v>
      </c>
      <c r="AF594" s="5">
        <v>5.8354545856533901</v>
      </c>
      <c r="AG594" s="6">
        <v>5.9402477358710897</v>
      </c>
      <c r="AH594" s="5">
        <v>2.49484366429279</v>
      </c>
      <c r="AI594" s="5">
        <v>0.19799122357546101</v>
      </c>
      <c r="AJ594" s="6">
        <v>0.201937228327804</v>
      </c>
      <c r="AK594" s="14">
        <v>2.7634792673757</v>
      </c>
      <c r="AL594" s="5">
        <v>0.10550878451812</v>
      </c>
      <c r="AM594" s="6">
        <v>9.8392917237246497E-2</v>
      </c>
      <c r="AN594" s="5">
        <v>10.227724006183699</v>
      </c>
      <c r="AO594" s="5">
        <v>8.3909603195937502E-2</v>
      </c>
      <c r="AP594" s="6">
        <v>0.10995525431389699</v>
      </c>
      <c r="AQ594" s="5">
        <v>33.499184083284703</v>
      </c>
      <c r="AR594" s="5">
        <v>3.9845981940480999</v>
      </c>
      <c r="AS594" s="6">
        <v>3.9077563274099698</v>
      </c>
      <c r="AT594" s="5">
        <v>2.7809003646275099</v>
      </c>
      <c r="AU594" s="5" t="s">
        <v>224</v>
      </c>
      <c r="AV594" s="17" t="s">
        <v>224</v>
      </c>
      <c r="AW594" s="18" t="s">
        <v>224</v>
      </c>
      <c r="AX594" s="5">
        <v>645.26013268566498</v>
      </c>
      <c r="AY594" s="6">
        <v>647.17847622855004</v>
      </c>
      <c r="AZ594" s="14">
        <v>0.41919618085080101</v>
      </c>
      <c r="BA594" s="5">
        <v>2.3572493943016402</v>
      </c>
      <c r="BB594" s="6">
        <v>2.3498796113845999</v>
      </c>
      <c r="BC594" s="5">
        <v>0.44353110272254598</v>
      </c>
    </row>
    <row r="595" spans="1:55" x14ac:dyDescent="0.25">
      <c r="A595" s="3" t="s">
        <v>3</v>
      </c>
      <c r="B595" s="3" t="s">
        <v>76</v>
      </c>
      <c r="C595" s="4" t="s">
        <v>77</v>
      </c>
      <c r="D595" s="4" t="str">
        <f t="shared" si="32"/>
        <v>A12-8</v>
      </c>
      <c r="E595" s="4" t="str">
        <f>VLOOKUP(D595,'Subject characteristics'!$A$1:$D$53,2,FALSE)</f>
        <v>M</v>
      </c>
      <c r="F595" s="4">
        <f>VLOOKUP(D595,'Subject characteristics'!$A$1:$D$53,3,FALSE)</f>
        <v>44</v>
      </c>
      <c r="G595" s="4">
        <f>VLOOKUP(D595,'Subject characteristics'!$A$1:$D$53,4,FALSE)</f>
        <v>5</v>
      </c>
      <c r="H595" s="4">
        <v>2</v>
      </c>
      <c r="I595" s="4" t="str">
        <f t="shared" si="35"/>
        <v>b</v>
      </c>
      <c r="J595" s="4" t="str">
        <f t="shared" si="33"/>
        <v>control</v>
      </c>
      <c r="K595" s="5">
        <v>27.336551395620798</v>
      </c>
      <c r="L595" s="6">
        <v>26.580083193029601</v>
      </c>
      <c r="M595" s="5">
        <v>4.0248466637192903</v>
      </c>
      <c r="N595" s="5">
        <v>177225.374146463</v>
      </c>
      <c r="O595" s="6">
        <v>175993.602102526</v>
      </c>
      <c r="P595" s="14">
        <v>0.98980230501364097</v>
      </c>
      <c r="Q595" s="5">
        <v>2.4076204713099202E-2</v>
      </c>
      <c r="R595" s="6">
        <v>4.3364770329886601E-2</v>
      </c>
      <c r="S595" s="5">
        <v>62.903944576374599</v>
      </c>
      <c r="T595" s="5" t="s">
        <v>224</v>
      </c>
      <c r="U595" s="6" t="s">
        <v>224</v>
      </c>
      <c r="V595" s="14" t="s">
        <v>224</v>
      </c>
      <c r="W595" s="5">
        <v>6.0008583092263798E-2</v>
      </c>
      <c r="X595" s="6">
        <v>7.2729620108184997E-2</v>
      </c>
      <c r="Y595" s="14">
        <v>24.735813343456901</v>
      </c>
      <c r="Z595" s="5">
        <v>1.7452137193271901E-2</v>
      </c>
      <c r="AA595" s="6">
        <v>2.26925482029256E-2</v>
      </c>
      <c r="AB595" s="5">
        <v>32.658563754008298</v>
      </c>
      <c r="AC595" s="5">
        <v>0.46402747929111299</v>
      </c>
      <c r="AD595" s="16">
        <v>0.47512069834445397</v>
      </c>
      <c r="AE595" s="14">
        <v>3.3019358849815501</v>
      </c>
      <c r="AF595" s="5">
        <v>6.0450408860887999</v>
      </c>
      <c r="AG595" s="6">
        <v>5.9402477358710897</v>
      </c>
      <c r="AH595" s="5">
        <v>2.49484366429279</v>
      </c>
      <c r="AI595" s="5">
        <v>0.205883233080147</v>
      </c>
      <c r="AJ595" s="6">
        <v>0.201937228327804</v>
      </c>
      <c r="AK595" s="14">
        <v>2.7634792673757</v>
      </c>
      <c r="AL595" s="5">
        <v>9.1277049956372994E-2</v>
      </c>
      <c r="AM595" s="6">
        <v>9.8392917237246497E-2</v>
      </c>
      <c r="AN595" s="5">
        <v>10.227724006183699</v>
      </c>
      <c r="AO595" s="5">
        <v>0.136000905431856</v>
      </c>
      <c r="AP595" s="6">
        <v>0.10995525431389699</v>
      </c>
      <c r="AQ595" s="5">
        <v>33.499184083284703</v>
      </c>
      <c r="AR595" s="5">
        <v>3.8309144607718499</v>
      </c>
      <c r="AS595" s="6">
        <v>3.9077563274099698</v>
      </c>
      <c r="AT595" s="5">
        <v>2.7809003646275099</v>
      </c>
      <c r="AU595" s="5" t="s">
        <v>224</v>
      </c>
      <c r="AV595" s="17" t="s">
        <v>224</v>
      </c>
      <c r="AW595" s="18" t="s">
        <v>224</v>
      </c>
      <c r="AX595" s="5">
        <v>649.09681977143498</v>
      </c>
      <c r="AY595" s="6">
        <v>647.17847622855004</v>
      </c>
      <c r="AZ595" s="14">
        <v>0.41919618085080101</v>
      </c>
      <c r="BA595" s="5">
        <v>2.3425098284675601</v>
      </c>
      <c r="BB595" s="6">
        <v>2.3498796113845999</v>
      </c>
      <c r="BC595" s="5">
        <v>0.44353110272254598</v>
      </c>
    </row>
    <row r="596" spans="1:55" x14ac:dyDescent="0.25">
      <c r="A596" s="3" t="s">
        <v>3</v>
      </c>
      <c r="B596" s="3" t="s">
        <v>78</v>
      </c>
      <c r="C596" s="4" t="s">
        <v>79</v>
      </c>
      <c r="D596" s="4" t="str">
        <f t="shared" si="32"/>
        <v>A12-8</v>
      </c>
      <c r="E596" s="4" t="str">
        <f>VLOOKUP(D596,'Subject characteristics'!$A$1:$D$53,2,FALSE)</f>
        <v>M</v>
      </c>
      <c r="F596" s="4">
        <f>VLOOKUP(D596,'Subject characteristics'!$A$1:$D$53,3,FALSE)</f>
        <v>44</v>
      </c>
      <c r="G596" s="4">
        <f>VLOOKUP(D596,'Subject characteristics'!$A$1:$D$53,4,FALSE)</f>
        <v>5</v>
      </c>
      <c r="H596" s="4">
        <v>1</v>
      </c>
      <c r="I596" s="4" t="str">
        <f t="shared" si="35"/>
        <v>c</v>
      </c>
      <c r="J596" s="4" t="str">
        <f t="shared" si="33"/>
        <v>control</v>
      </c>
      <c r="K596" s="5">
        <v>33.9121356974197</v>
      </c>
      <c r="L596" s="6">
        <v>34.641099940803201</v>
      </c>
      <c r="M596" s="5">
        <v>2.9759768634358199</v>
      </c>
      <c r="N596" s="5">
        <v>116699.96344849</v>
      </c>
      <c r="O596" s="6">
        <v>117528.56676256801</v>
      </c>
      <c r="P596" s="14">
        <v>0.99705295221018897</v>
      </c>
      <c r="Q596" s="5">
        <v>8.6955361665975298E-2</v>
      </c>
      <c r="R596" s="6">
        <v>8.6955361665975298E-2</v>
      </c>
      <c r="S596" s="5">
        <v>0</v>
      </c>
      <c r="T596" s="5" t="s">
        <v>224</v>
      </c>
      <c r="U596" s="6" t="s">
        <v>224</v>
      </c>
      <c r="V596" s="14" t="s">
        <v>224</v>
      </c>
      <c r="W596" s="5">
        <v>0.13674018931096699</v>
      </c>
      <c r="X596" s="6">
        <v>0.13289239530357499</v>
      </c>
      <c r="Y596" s="14">
        <v>4.0947433132200102</v>
      </c>
      <c r="Z596" s="5">
        <v>2.5504175026103301E-2</v>
      </c>
      <c r="AA596" s="6">
        <v>2.6839883487361101E-2</v>
      </c>
      <c r="AB596" s="5">
        <v>7.0379479187260898</v>
      </c>
      <c r="AC596" s="5">
        <v>0.54128583033698896</v>
      </c>
      <c r="AD596" s="16">
        <v>0.561496702673141</v>
      </c>
      <c r="AE596" s="14">
        <v>5.0904109728699103</v>
      </c>
      <c r="AF596" s="5">
        <v>6.5262924740891703</v>
      </c>
      <c r="AG596" s="6">
        <v>6.4453391906458304</v>
      </c>
      <c r="AH596" s="5">
        <v>1.77624835525102</v>
      </c>
      <c r="AI596" s="5">
        <v>0.19053478713733499</v>
      </c>
      <c r="AJ596" s="6">
        <v>0.18768281989004501</v>
      </c>
      <c r="AK596" s="14">
        <v>2.1489930527066901</v>
      </c>
      <c r="AL596" s="5">
        <v>0.10383585215334699</v>
      </c>
      <c r="AM596" s="6">
        <v>0.116782660191545</v>
      </c>
      <c r="AN596" s="5">
        <v>15.6783134474154</v>
      </c>
      <c r="AO596" s="5">
        <v>7.2173657016141604E-2</v>
      </c>
      <c r="AP596" s="6">
        <v>7.0700752961568997E-2</v>
      </c>
      <c r="AQ596" s="5">
        <v>2.94622164941191</v>
      </c>
      <c r="AR596" s="5">
        <v>3.4444737108976198</v>
      </c>
      <c r="AS596" s="6">
        <v>3.5303900317339298</v>
      </c>
      <c r="AT596" s="5">
        <v>3.4416601300066301</v>
      </c>
      <c r="AU596" s="5">
        <v>7.4544070946113701</v>
      </c>
      <c r="AV596" s="17" t="s">
        <v>224</v>
      </c>
      <c r="AW596" s="18" t="s">
        <v>224</v>
      </c>
      <c r="AX596" s="5">
        <v>608.35665580418902</v>
      </c>
      <c r="AY596" s="6">
        <v>608.57250830189901</v>
      </c>
      <c r="AZ596" s="14">
        <v>5.0160256266622898E-2</v>
      </c>
      <c r="BA596" s="5">
        <v>2.1790600492509999</v>
      </c>
      <c r="BB596" s="6">
        <v>2.2160222806177199</v>
      </c>
      <c r="BC596" s="5">
        <v>2.3588431105401901</v>
      </c>
    </row>
    <row r="597" spans="1:55" x14ac:dyDescent="0.25">
      <c r="A597" s="3" t="s">
        <v>3</v>
      </c>
      <c r="B597" s="3" t="s">
        <v>78</v>
      </c>
      <c r="C597" s="4" t="s">
        <v>79</v>
      </c>
      <c r="D597" s="4" t="str">
        <f t="shared" si="32"/>
        <v>A12-8</v>
      </c>
      <c r="E597" s="4" t="str">
        <f>VLOOKUP(D597,'Subject characteristics'!$A$1:$D$53,2,FALSE)</f>
        <v>M</v>
      </c>
      <c r="F597" s="4">
        <f>VLOOKUP(D597,'Subject characteristics'!$A$1:$D$53,3,FALSE)</f>
        <v>44</v>
      </c>
      <c r="G597" s="4">
        <f>VLOOKUP(D597,'Subject characteristics'!$A$1:$D$53,4,FALSE)</f>
        <v>5</v>
      </c>
      <c r="H597" s="4">
        <v>2</v>
      </c>
      <c r="I597" s="4" t="str">
        <f t="shared" si="35"/>
        <v>c</v>
      </c>
      <c r="J597" s="4" t="str">
        <f t="shared" si="33"/>
        <v>control</v>
      </c>
      <c r="K597" s="5">
        <v>35.370064184186703</v>
      </c>
      <c r="L597" s="6">
        <v>34.641099940803201</v>
      </c>
      <c r="M597" s="5">
        <v>2.9759768634358199</v>
      </c>
      <c r="N597" s="5">
        <v>118357.170076646</v>
      </c>
      <c r="O597" s="6">
        <v>117528.56676256801</v>
      </c>
      <c r="P597" s="14">
        <v>0.99705295221018897</v>
      </c>
      <c r="Q597" s="5">
        <v>8.6955361665975298E-2</v>
      </c>
      <c r="R597" s="6">
        <v>8.6955361665975298E-2</v>
      </c>
      <c r="S597" s="5">
        <v>0</v>
      </c>
      <c r="T597" s="5" t="s">
        <v>224</v>
      </c>
      <c r="U597" s="6" t="s">
        <v>224</v>
      </c>
      <c r="V597" s="14" t="s">
        <v>224</v>
      </c>
      <c r="W597" s="5">
        <v>0.129044601296183</v>
      </c>
      <c r="X597" s="6">
        <v>0.13289239530357499</v>
      </c>
      <c r="Y597" s="14">
        <v>4.0947433132200102</v>
      </c>
      <c r="Z597" s="5">
        <v>2.8175591948618899E-2</v>
      </c>
      <c r="AA597" s="6">
        <v>2.6839883487361101E-2</v>
      </c>
      <c r="AB597" s="5">
        <v>7.0379479187260898</v>
      </c>
      <c r="AC597" s="5">
        <v>0.58170757500929204</v>
      </c>
      <c r="AD597" s="16">
        <v>0.561496702673141</v>
      </c>
      <c r="AE597" s="14">
        <v>5.0904109728699103</v>
      </c>
      <c r="AF597" s="5">
        <v>6.3643859072025002</v>
      </c>
      <c r="AG597" s="6">
        <v>6.4453391906458304</v>
      </c>
      <c r="AH597" s="5">
        <v>1.77624835525102</v>
      </c>
      <c r="AI597" s="5">
        <v>0.18483085264275601</v>
      </c>
      <c r="AJ597" s="6">
        <v>0.18768281989004501</v>
      </c>
      <c r="AK597" s="14">
        <v>2.1489930527066901</v>
      </c>
      <c r="AL597" s="5">
        <v>0.12972946822974299</v>
      </c>
      <c r="AM597" s="6">
        <v>0.116782660191545</v>
      </c>
      <c r="AN597" s="5">
        <v>15.6783134474154</v>
      </c>
      <c r="AO597" s="5">
        <v>6.9227848906996306E-2</v>
      </c>
      <c r="AP597" s="6">
        <v>7.0700752961568997E-2</v>
      </c>
      <c r="AQ597" s="5">
        <v>2.94622164941191</v>
      </c>
      <c r="AR597" s="5">
        <v>3.6163063525702501</v>
      </c>
      <c r="AS597" s="6">
        <v>3.5303900317339298</v>
      </c>
      <c r="AT597" s="5">
        <v>3.4416601300066301</v>
      </c>
      <c r="AU597" s="5" t="s">
        <v>224</v>
      </c>
      <c r="AV597" s="17" t="s">
        <v>224</v>
      </c>
      <c r="AW597" s="18" t="s">
        <v>224</v>
      </c>
      <c r="AX597" s="5">
        <v>608.78836079960797</v>
      </c>
      <c r="AY597" s="6">
        <v>608.57250830189901</v>
      </c>
      <c r="AZ597" s="14">
        <v>5.0160256266622898E-2</v>
      </c>
      <c r="BA597" s="5">
        <v>2.2529845119844398</v>
      </c>
      <c r="BB597" s="6">
        <v>2.2160222806177199</v>
      </c>
      <c r="BC597" s="5">
        <v>2.3588431105401901</v>
      </c>
    </row>
    <row r="598" spans="1:55" x14ac:dyDescent="0.25">
      <c r="A598" s="3" t="s">
        <v>3</v>
      </c>
      <c r="B598" s="3" t="s">
        <v>80</v>
      </c>
      <c r="C598" s="4" t="s">
        <v>81</v>
      </c>
      <c r="D598" s="4" t="str">
        <f t="shared" si="32"/>
        <v>A12-8</v>
      </c>
      <c r="E598" s="4" t="str">
        <f>VLOOKUP(D598,'Subject characteristics'!$A$1:$D$53,2,FALSE)</f>
        <v>M</v>
      </c>
      <c r="F598" s="4">
        <f>VLOOKUP(D598,'Subject characteristics'!$A$1:$D$53,3,FALSE)</f>
        <v>44</v>
      </c>
      <c r="G598" s="4">
        <f>VLOOKUP(D598,'Subject characteristics'!$A$1:$D$53,4,FALSE)</f>
        <v>5</v>
      </c>
      <c r="H598" s="4">
        <v>1</v>
      </c>
      <c r="I598" s="4" t="str">
        <f t="shared" si="35"/>
        <v>d</v>
      </c>
      <c r="J598" s="4" t="str">
        <f t="shared" si="33"/>
        <v>control</v>
      </c>
      <c r="K598" s="5">
        <v>45.1761676128434</v>
      </c>
      <c r="L598" s="6">
        <v>46.461711647702899</v>
      </c>
      <c r="M598" s="5">
        <v>3.9129720896023499</v>
      </c>
      <c r="N598" s="5">
        <v>115097.491083788</v>
      </c>
      <c r="O598" s="6">
        <v>114489.48847188801</v>
      </c>
      <c r="P598" s="14">
        <v>0.75102575020985296</v>
      </c>
      <c r="Q598" s="5">
        <v>0.111226776976145</v>
      </c>
      <c r="R598" s="6">
        <v>0.111226776976145</v>
      </c>
      <c r="S598" s="5">
        <v>0</v>
      </c>
      <c r="T598" s="5" t="s">
        <v>224</v>
      </c>
      <c r="U598" s="6" t="s">
        <v>224</v>
      </c>
      <c r="V598" s="14" t="s">
        <v>224</v>
      </c>
      <c r="W598" s="5">
        <v>0.16515751842339699</v>
      </c>
      <c r="X598" s="6">
        <v>0.15957071049311999</v>
      </c>
      <c r="Y598" s="14">
        <v>4.9513720412449196</v>
      </c>
      <c r="Z598" s="5">
        <v>2.5747260872646199E-2</v>
      </c>
      <c r="AA598" s="6">
        <v>2.6476029840152199E-2</v>
      </c>
      <c r="AB598" s="5">
        <v>3.8927096090538398</v>
      </c>
      <c r="AC598" s="5">
        <v>0.41486509819904499</v>
      </c>
      <c r="AD598" s="16">
        <v>0.39682015403669302</v>
      </c>
      <c r="AE598" s="14">
        <v>6.4309749661311502</v>
      </c>
      <c r="AF598" s="5">
        <v>7.5284547592490902</v>
      </c>
      <c r="AG598" s="6">
        <v>7.6991026940394303</v>
      </c>
      <c r="AH598" s="5">
        <v>3.1345551989883198</v>
      </c>
      <c r="AI598" s="5">
        <v>0.19492127057629899</v>
      </c>
      <c r="AJ598" s="6">
        <v>0.195798429202242</v>
      </c>
      <c r="AK598" s="14">
        <v>0.63355443157292002</v>
      </c>
      <c r="AL598" s="5">
        <v>0.17966181147938401</v>
      </c>
      <c r="AM598" s="6">
        <v>0.150523351679448</v>
      </c>
      <c r="AN598" s="5">
        <v>27.376486489278001</v>
      </c>
      <c r="AO598" s="5">
        <v>9.2666916036334299E-2</v>
      </c>
      <c r="AP598" s="6">
        <v>8.2420286526238007E-2</v>
      </c>
      <c r="AQ598" s="5">
        <v>17.581742350747</v>
      </c>
      <c r="AR598" s="5">
        <v>3.7486713280731601</v>
      </c>
      <c r="AS598" s="6">
        <v>3.7254223455798501</v>
      </c>
      <c r="AT598" s="5">
        <v>0.88255835992447595</v>
      </c>
      <c r="AU598" s="5">
        <v>10.0970324887606</v>
      </c>
      <c r="AV598" s="17">
        <v>10.0970324887606</v>
      </c>
      <c r="AW598" s="18">
        <v>0</v>
      </c>
      <c r="AX598" s="5">
        <v>575.35827219695602</v>
      </c>
      <c r="AY598" s="6">
        <v>598.74932969232395</v>
      </c>
      <c r="AZ598" s="14">
        <v>5.5248413831539702</v>
      </c>
      <c r="BA598" s="5">
        <v>2.3356297054957098</v>
      </c>
      <c r="BB598" s="6">
        <v>2.3316975573299699</v>
      </c>
      <c r="BC598" s="5">
        <v>0.238491362130581</v>
      </c>
    </row>
    <row r="599" spans="1:55" x14ac:dyDescent="0.25">
      <c r="A599" s="3" t="s">
        <v>3</v>
      </c>
      <c r="B599" s="3" t="s">
        <v>80</v>
      </c>
      <c r="C599" s="4" t="s">
        <v>81</v>
      </c>
      <c r="D599" s="4" t="str">
        <f t="shared" si="32"/>
        <v>A12-8</v>
      </c>
      <c r="E599" s="4" t="str">
        <f>VLOOKUP(D599,'Subject characteristics'!$A$1:$D$53,2,FALSE)</f>
        <v>M</v>
      </c>
      <c r="F599" s="4">
        <f>VLOOKUP(D599,'Subject characteristics'!$A$1:$D$53,3,FALSE)</f>
        <v>44</v>
      </c>
      <c r="G599" s="4">
        <f>VLOOKUP(D599,'Subject characteristics'!$A$1:$D$53,4,FALSE)</f>
        <v>5</v>
      </c>
      <c r="H599" s="4">
        <v>2</v>
      </c>
      <c r="I599" s="4" t="str">
        <f t="shared" si="35"/>
        <v>d</v>
      </c>
      <c r="J599" s="4" t="str">
        <f t="shared" si="33"/>
        <v>control</v>
      </c>
      <c r="K599" s="5">
        <v>47.747255682562397</v>
      </c>
      <c r="L599" s="6">
        <v>46.461711647702899</v>
      </c>
      <c r="M599" s="5">
        <v>3.9129720896023499</v>
      </c>
      <c r="N599" s="5">
        <v>113881.485859988</v>
      </c>
      <c r="O599" s="6">
        <v>114489.48847188801</v>
      </c>
      <c r="P599" s="14">
        <v>0.75102575020985296</v>
      </c>
      <c r="Q599" s="5">
        <v>0.111226776976145</v>
      </c>
      <c r="R599" s="6">
        <v>0.111226776976145</v>
      </c>
      <c r="S599" s="5">
        <v>0</v>
      </c>
      <c r="T599" s="5" t="s">
        <v>224</v>
      </c>
      <c r="U599" s="6" t="s">
        <v>224</v>
      </c>
      <c r="V599" s="14" t="s">
        <v>224</v>
      </c>
      <c r="W599" s="5">
        <v>0.153983902562842</v>
      </c>
      <c r="X599" s="6">
        <v>0.15957071049311999</v>
      </c>
      <c r="Y599" s="14">
        <v>4.9513720412449196</v>
      </c>
      <c r="Z599" s="5">
        <v>2.72047988076582E-2</v>
      </c>
      <c r="AA599" s="6">
        <v>2.6476029840152199E-2</v>
      </c>
      <c r="AB599" s="5">
        <v>3.8927096090538398</v>
      </c>
      <c r="AC599" s="5">
        <v>0.37877520987434099</v>
      </c>
      <c r="AD599" s="16">
        <v>0.39682015403669302</v>
      </c>
      <c r="AE599" s="14">
        <v>6.4309749661311502</v>
      </c>
      <c r="AF599" s="5">
        <v>7.86975062882978</v>
      </c>
      <c r="AG599" s="6">
        <v>7.6991026940394303</v>
      </c>
      <c r="AH599" s="5">
        <v>3.1345551989883198</v>
      </c>
      <c r="AI599" s="5">
        <v>0.19667558782818501</v>
      </c>
      <c r="AJ599" s="6">
        <v>0.195798429202242</v>
      </c>
      <c r="AK599" s="14">
        <v>0.63355443157292002</v>
      </c>
      <c r="AL599" s="5">
        <v>0.121384891879512</v>
      </c>
      <c r="AM599" s="6">
        <v>0.150523351679448</v>
      </c>
      <c r="AN599" s="5">
        <v>27.376486489278001</v>
      </c>
      <c r="AO599" s="5">
        <v>7.2173657016141604E-2</v>
      </c>
      <c r="AP599" s="6">
        <v>8.2420286526238007E-2</v>
      </c>
      <c r="AQ599" s="5">
        <v>17.581742350747</v>
      </c>
      <c r="AR599" s="5">
        <v>3.7021733630865401</v>
      </c>
      <c r="AS599" s="6">
        <v>3.7254223455798501</v>
      </c>
      <c r="AT599" s="5">
        <v>0.88255835992447595</v>
      </c>
      <c r="AU599" s="5">
        <v>10.0970324887606</v>
      </c>
      <c r="AV599" s="17">
        <v>10.0970324887606</v>
      </c>
      <c r="AW599" s="18">
        <v>0</v>
      </c>
      <c r="AX599" s="5">
        <v>622.140387187692</v>
      </c>
      <c r="AY599" s="6">
        <v>598.74932969232395</v>
      </c>
      <c r="AZ599" s="14">
        <v>5.5248413831539702</v>
      </c>
      <c r="BA599" s="5">
        <v>2.3277654091642401</v>
      </c>
      <c r="BB599" s="6">
        <v>2.3316975573299699</v>
      </c>
      <c r="BC599" s="5">
        <v>0.238491362130581</v>
      </c>
    </row>
    <row r="600" spans="1:55" x14ac:dyDescent="0.25">
      <c r="A600" s="3" t="s">
        <v>235</v>
      </c>
      <c r="B600" s="3" t="s">
        <v>76</v>
      </c>
      <c r="C600" s="4" t="s">
        <v>272</v>
      </c>
      <c r="D600" s="4" t="str">
        <f t="shared" si="32"/>
        <v>A12-9</v>
      </c>
      <c r="E600" s="4" t="str">
        <f>VLOOKUP(D600,'Subject characteristics'!$A$1:$D$53,2,FALSE)</f>
        <v>M</v>
      </c>
      <c r="F600" s="4">
        <f>VLOOKUP(D600,'Subject characteristics'!$A$1:$D$53,3,FALSE)</f>
        <v>62</v>
      </c>
      <c r="G600" s="4">
        <f>VLOOKUP(D600,'Subject characteristics'!$A$1:$D$53,4,FALSE)</f>
        <v>21</v>
      </c>
      <c r="H600" s="4">
        <v>1</v>
      </c>
      <c r="I600" s="4" t="str">
        <f t="shared" ref="I600:I605" si="36">RIGHT(C600,1)</f>
        <v>a</v>
      </c>
      <c r="J600" s="4" t="str">
        <f t="shared" si="33"/>
        <v>control</v>
      </c>
      <c r="K600" s="5">
        <v>53.6194222877416</v>
      </c>
      <c r="L600" s="6">
        <v>54.805291661875799</v>
      </c>
      <c r="M600" s="5">
        <v>3.0600558837461702</v>
      </c>
      <c r="N600" s="5">
        <v>568463.74405014899</v>
      </c>
      <c r="O600" s="6">
        <v>561854.496138138</v>
      </c>
      <c r="P600" s="14">
        <v>1.6635780435144001</v>
      </c>
      <c r="Q600" s="5">
        <v>8.6488279994651404E-2</v>
      </c>
      <c r="R600" s="6">
        <v>9.1373672891882696E-2</v>
      </c>
      <c r="S600" s="5">
        <v>7.5612467728650303</v>
      </c>
      <c r="T600" s="5" t="s">
        <v>224</v>
      </c>
      <c r="U600" s="6" t="s">
        <v>224</v>
      </c>
      <c r="V600" s="14" t="s">
        <v>224</v>
      </c>
      <c r="W600" s="5">
        <v>0.238263929512987</v>
      </c>
      <c r="X600" s="6">
        <v>0.20106386476760299</v>
      </c>
      <c r="Y600" s="14">
        <v>26.165236674868101</v>
      </c>
      <c r="Z600" s="5">
        <v>8.4701373888978707E-2</v>
      </c>
      <c r="AA600" s="6">
        <v>8.1573504795170407E-2</v>
      </c>
      <c r="AB600" s="5">
        <v>5.4226858400881799</v>
      </c>
      <c r="AC600" s="5">
        <v>0.676345122338599</v>
      </c>
      <c r="AD600" s="6">
        <v>0.66839645960664695</v>
      </c>
      <c r="AE600" s="14">
        <v>1.68180224127332</v>
      </c>
      <c r="AF600" s="5">
        <v>5.9165570080874801</v>
      </c>
      <c r="AG600" s="6">
        <v>5.7679378175782299</v>
      </c>
      <c r="AH600" s="5">
        <v>3.6439240764100602</v>
      </c>
      <c r="AI600" s="5">
        <v>0.55017780673225303</v>
      </c>
      <c r="AJ600" s="6">
        <v>0.55936337914729095</v>
      </c>
      <c r="AK600" s="14">
        <v>2.32234743491943</v>
      </c>
      <c r="AL600" s="5">
        <v>0.27862405951706698</v>
      </c>
      <c r="AM600" s="6">
        <v>0.28989886373835499</v>
      </c>
      <c r="AN600" s="5">
        <v>5.5001874920208396</v>
      </c>
      <c r="AO600" s="5">
        <v>0.91196120402752801</v>
      </c>
      <c r="AP600" s="6">
        <v>0.84307927577394604</v>
      </c>
      <c r="AQ600" s="5">
        <v>11.5545192412897</v>
      </c>
      <c r="AR600" s="5">
        <v>7.7683799559902296</v>
      </c>
      <c r="AS600" s="6">
        <v>7.7766355460630203</v>
      </c>
      <c r="AT600" s="5">
        <v>0.150131343781987</v>
      </c>
      <c r="AU600" s="5">
        <v>15.8117598052144</v>
      </c>
      <c r="AV600" s="17">
        <v>14.0207249861935</v>
      </c>
      <c r="AW600" s="18">
        <v>18.065440512070499</v>
      </c>
      <c r="AX600" s="5">
        <v>423.14446773858498</v>
      </c>
      <c r="AY600" s="6">
        <v>421.67355637549298</v>
      </c>
      <c r="AZ600" s="14">
        <v>0.49331592348669501</v>
      </c>
      <c r="BA600" s="5">
        <v>2.7507855673006301</v>
      </c>
      <c r="BB600" s="6">
        <v>2.7568650290711898</v>
      </c>
      <c r="BC600" s="5">
        <v>0.31186355505944802</v>
      </c>
    </row>
    <row r="601" spans="1:55" x14ac:dyDescent="0.25">
      <c r="A601" s="3" t="s">
        <v>235</v>
      </c>
      <c r="B601" s="3" t="s">
        <v>76</v>
      </c>
      <c r="C601" s="4" t="s">
        <v>272</v>
      </c>
      <c r="D601" s="4" t="str">
        <f t="shared" si="32"/>
        <v>A12-9</v>
      </c>
      <c r="E601" s="4" t="str">
        <f>VLOOKUP(D601,'Subject characteristics'!$A$1:$D$53,2,FALSE)</f>
        <v>M</v>
      </c>
      <c r="F601" s="4">
        <f>VLOOKUP(D601,'Subject characteristics'!$A$1:$D$53,3,FALSE)</f>
        <v>62</v>
      </c>
      <c r="G601" s="4">
        <f>VLOOKUP(D601,'Subject characteristics'!$A$1:$D$53,4,FALSE)</f>
        <v>21</v>
      </c>
      <c r="H601" s="4">
        <v>2</v>
      </c>
      <c r="I601" s="4" t="str">
        <f t="shared" si="36"/>
        <v>a</v>
      </c>
      <c r="J601" s="4" t="str">
        <f t="shared" si="33"/>
        <v>control</v>
      </c>
      <c r="K601" s="5">
        <v>55.991161036009998</v>
      </c>
      <c r="L601" s="6">
        <v>54.805291661875799</v>
      </c>
      <c r="M601" s="5">
        <v>3.0600558837461702</v>
      </c>
      <c r="N601" s="5">
        <v>555245.24822612701</v>
      </c>
      <c r="O601" s="6">
        <v>561854.496138138</v>
      </c>
      <c r="P601" s="14">
        <v>1.6635780435144001</v>
      </c>
      <c r="Q601" s="5">
        <v>9.6259065789114001E-2</v>
      </c>
      <c r="R601" s="6">
        <v>9.1373672891882696E-2</v>
      </c>
      <c r="S601" s="5">
        <v>7.5612467728650303</v>
      </c>
      <c r="T601" s="5" t="s">
        <v>224</v>
      </c>
      <c r="U601" s="6" t="s">
        <v>224</v>
      </c>
      <c r="V601" s="14" t="s">
        <v>224</v>
      </c>
      <c r="W601" s="5">
        <v>0.16386380002221801</v>
      </c>
      <c r="X601" s="6">
        <v>0.20106386476760299</v>
      </c>
      <c r="Y601" s="14">
        <v>26.165236674868101</v>
      </c>
      <c r="Z601" s="5">
        <v>7.8445635701362093E-2</v>
      </c>
      <c r="AA601" s="6">
        <v>8.1573504795170407E-2</v>
      </c>
      <c r="AB601" s="5">
        <v>5.4226858400881799</v>
      </c>
      <c r="AC601" s="5">
        <v>0.66044779687469501</v>
      </c>
      <c r="AD601" s="6">
        <v>0.66839645960664695</v>
      </c>
      <c r="AE601" s="14">
        <v>1.68180224127332</v>
      </c>
      <c r="AF601" s="5">
        <v>5.6193186270689797</v>
      </c>
      <c r="AG601" s="6">
        <v>5.7679378175782299</v>
      </c>
      <c r="AH601" s="5">
        <v>3.6439240764100602</v>
      </c>
      <c r="AI601" s="5">
        <v>0.56854895156232799</v>
      </c>
      <c r="AJ601" s="6">
        <v>0.55936337914729095</v>
      </c>
      <c r="AK601" s="14">
        <v>2.32234743491943</v>
      </c>
      <c r="AL601" s="5">
        <v>0.30117366795964401</v>
      </c>
      <c r="AM601" s="6">
        <v>0.28989886373835499</v>
      </c>
      <c r="AN601" s="5">
        <v>5.5001874920208396</v>
      </c>
      <c r="AO601" s="5">
        <v>0.77419734752036296</v>
      </c>
      <c r="AP601" s="6">
        <v>0.84307927577394604</v>
      </c>
      <c r="AQ601" s="5">
        <v>11.5545192412897</v>
      </c>
      <c r="AR601" s="5">
        <v>7.7848911361358102</v>
      </c>
      <c r="AS601" s="6">
        <v>7.7766355460630203</v>
      </c>
      <c r="AT601" s="5">
        <v>0.150131343781987</v>
      </c>
      <c r="AU601" s="5">
        <v>12.229690167172601</v>
      </c>
      <c r="AV601" s="17">
        <v>14.0207249861935</v>
      </c>
      <c r="AW601" s="18">
        <v>18.065440512070499</v>
      </c>
      <c r="AX601" s="5">
        <v>420.202645012402</v>
      </c>
      <c r="AY601" s="6">
        <v>421.67355637549298</v>
      </c>
      <c r="AZ601" s="14">
        <v>0.49331592348669501</v>
      </c>
      <c r="BA601" s="5">
        <v>2.76294449084175</v>
      </c>
      <c r="BB601" s="6">
        <v>2.7568650290711898</v>
      </c>
      <c r="BC601" s="5">
        <v>0.31186355505944802</v>
      </c>
    </row>
    <row r="602" spans="1:55" x14ac:dyDescent="0.25">
      <c r="A602" s="3" t="s">
        <v>235</v>
      </c>
      <c r="B602" s="3" t="s">
        <v>78</v>
      </c>
      <c r="C602" s="4" t="s">
        <v>273</v>
      </c>
      <c r="D602" s="4" t="str">
        <f t="shared" si="32"/>
        <v>A12-9</v>
      </c>
      <c r="E602" s="4" t="str">
        <f>VLOOKUP(D602,'Subject characteristics'!$A$1:$D$53,2,FALSE)</f>
        <v>M</v>
      </c>
      <c r="F602" s="4">
        <f>VLOOKUP(D602,'Subject characteristics'!$A$1:$D$53,3,FALSE)</f>
        <v>62</v>
      </c>
      <c r="G602" s="4">
        <f>VLOOKUP(D602,'Subject characteristics'!$A$1:$D$53,4,FALSE)</f>
        <v>21</v>
      </c>
      <c r="H602" s="4">
        <v>1</v>
      </c>
      <c r="I602" s="4" t="str">
        <f t="shared" si="36"/>
        <v>b</v>
      </c>
      <c r="J602" s="4" t="str">
        <f t="shared" si="33"/>
        <v>control</v>
      </c>
      <c r="K602" s="5">
        <v>37.7465555341034</v>
      </c>
      <c r="L602" s="6">
        <v>38.037288275714801</v>
      </c>
      <c r="M602" s="5">
        <v>1.0809345377947699</v>
      </c>
      <c r="N602" s="5">
        <v>7037704.5737824403</v>
      </c>
      <c r="O602" s="6">
        <v>6870328.96328454</v>
      </c>
      <c r="P602" s="14">
        <v>3.44532059005578</v>
      </c>
      <c r="Q602" s="5">
        <v>7.5114462088700401E-2</v>
      </c>
      <c r="R602" s="6">
        <v>8.7317274233564099E-2</v>
      </c>
      <c r="S602" s="5">
        <v>19.7639958253801</v>
      </c>
      <c r="T602" s="5" t="s">
        <v>224</v>
      </c>
      <c r="U602" s="6" t="s">
        <v>224</v>
      </c>
      <c r="V602" s="14" t="s">
        <v>224</v>
      </c>
      <c r="W602" s="5">
        <v>0.22450624750906001</v>
      </c>
      <c r="X602" s="6">
        <v>0.22548941950472001</v>
      </c>
      <c r="Y602" s="14">
        <v>0.61662102526254203</v>
      </c>
      <c r="Z602" s="5">
        <v>9.0963037652524004E-2</v>
      </c>
      <c r="AA602" s="6">
        <v>9.1239422945327206E-2</v>
      </c>
      <c r="AB602" s="5">
        <v>0.42839796318861301</v>
      </c>
      <c r="AC602" s="5">
        <v>0.955151410096447</v>
      </c>
      <c r="AD602" s="6">
        <v>0.949669154263306</v>
      </c>
      <c r="AE602" s="14">
        <v>0.81639805997927595</v>
      </c>
      <c r="AF602" s="5">
        <v>6.8516927476886398</v>
      </c>
      <c r="AG602" s="6">
        <v>6.9699026380519298</v>
      </c>
      <c r="AH602" s="5">
        <v>2.3985131333934202</v>
      </c>
      <c r="AI602" s="5">
        <v>0.85196904722159905</v>
      </c>
      <c r="AJ602" s="6">
        <v>0.83659907122161603</v>
      </c>
      <c r="AK602" s="14">
        <v>2.5981894147677198</v>
      </c>
      <c r="AL602" s="5">
        <v>0.303506137732518</v>
      </c>
      <c r="AM602" s="6">
        <v>0.2852324103642</v>
      </c>
      <c r="AN602" s="5">
        <v>9.0603143753495399</v>
      </c>
      <c r="AO602" s="5">
        <v>0.52079985409799301</v>
      </c>
      <c r="AP602" s="6">
        <v>0.57816501175019697</v>
      </c>
      <c r="AQ602" s="5">
        <v>14.031735285024499</v>
      </c>
      <c r="AR602" s="5">
        <v>61.443536295684503</v>
      </c>
      <c r="AS602" s="6">
        <v>61.890047768892003</v>
      </c>
      <c r="AT602" s="5">
        <v>1.0202974531918201</v>
      </c>
      <c r="AU602" s="5">
        <v>14.359770256847099</v>
      </c>
      <c r="AV602" s="17">
        <v>11.720604838725</v>
      </c>
      <c r="AW602" s="18">
        <v>31.844291135238201</v>
      </c>
      <c r="AX602" s="5">
        <v>433.74776581627901</v>
      </c>
      <c r="AY602" s="6">
        <v>437.34314884579402</v>
      </c>
      <c r="AZ602" s="14">
        <v>1.16262012007851</v>
      </c>
      <c r="BA602" s="5">
        <v>3.7098071131039698</v>
      </c>
      <c r="BB602" s="6">
        <v>3.70518784526356</v>
      </c>
      <c r="BC602" s="5">
        <v>0.176310392373344</v>
      </c>
    </row>
    <row r="603" spans="1:55" x14ac:dyDescent="0.25">
      <c r="A603" s="3" t="s">
        <v>235</v>
      </c>
      <c r="B603" s="3" t="s">
        <v>78</v>
      </c>
      <c r="C603" s="4" t="s">
        <v>273</v>
      </c>
      <c r="D603" s="4" t="str">
        <f t="shared" si="32"/>
        <v>A12-9</v>
      </c>
      <c r="E603" s="4" t="str">
        <f>VLOOKUP(D603,'Subject characteristics'!$A$1:$D$53,2,FALSE)</f>
        <v>M</v>
      </c>
      <c r="F603" s="4">
        <f>VLOOKUP(D603,'Subject characteristics'!$A$1:$D$53,3,FALSE)</f>
        <v>62</v>
      </c>
      <c r="G603" s="4">
        <f>VLOOKUP(D603,'Subject characteristics'!$A$1:$D$53,4,FALSE)</f>
        <v>21</v>
      </c>
      <c r="H603" s="4">
        <v>2</v>
      </c>
      <c r="I603" s="4" t="str">
        <f t="shared" si="36"/>
        <v>b</v>
      </c>
      <c r="J603" s="4" t="str">
        <f t="shared" si="33"/>
        <v>control</v>
      </c>
      <c r="K603" s="5">
        <v>38.328021017326201</v>
      </c>
      <c r="L603" s="6">
        <v>38.037288275714801</v>
      </c>
      <c r="M603" s="5">
        <v>1.0809345377947699</v>
      </c>
      <c r="N603" s="5">
        <v>6702953.3527866397</v>
      </c>
      <c r="O603" s="6">
        <v>6870328.96328454</v>
      </c>
      <c r="P603" s="14">
        <v>3.44532059005578</v>
      </c>
      <c r="Q603" s="5">
        <v>9.9520086378427797E-2</v>
      </c>
      <c r="R603" s="6">
        <v>8.7317274233564099E-2</v>
      </c>
      <c r="S603" s="5">
        <v>19.7639958253801</v>
      </c>
      <c r="T603" s="5" t="s">
        <v>224</v>
      </c>
      <c r="U603" s="6" t="s">
        <v>224</v>
      </c>
      <c r="V603" s="14" t="s">
        <v>224</v>
      </c>
      <c r="W603" s="5">
        <v>0.22647259150038099</v>
      </c>
      <c r="X603" s="6">
        <v>0.22548941950472001</v>
      </c>
      <c r="Y603" s="14">
        <v>0.61662102526254203</v>
      </c>
      <c r="Z603" s="5">
        <v>9.1515808238130505E-2</v>
      </c>
      <c r="AA603" s="6">
        <v>9.1239422945327206E-2</v>
      </c>
      <c r="AB603" s="5">
        <v>0.42839796318861301</v>
      </c>
      <c r="AC603" s="5">
        <v>0.94418689843016501</v>
      </c>
      <c r="AD603" s="6">
        <v>0.949669154263306</v>
      </c>
      <c r="AE603" s="14">
        <v>0.81639805997927595</v>
      </c>
      <c r="AF603" s="5">
        <v>7.0881125284152304</v>
      </c>
      <c r="AG603" s="6">
        <v>6.9699026380519298</v>
      </c>
      <c r="AH603" s="5">
        <v>2.3985131333934202</v>
      </c>
      <c r="AI603" s="5">
        <v>0.82122909522163301</v>
      </c>
      <c r="AJ603" s="6">
        <v>0.83659907122161603</v>
      </c>
      <c r="AK603" s="14">
        <v>2.5981894147677198</v>
      </c>
      <c r="AL603" s="5">
        <v>0.26695868299588199</v>
      </c>
      <c r="AM603" s="6">
        <v>0.2852324103642</v>
      </c>
      <c r="AN603" s="5">
        <v>9.0603143753495399</v>
      </c>
      <c r="AO603" s="5">
        <v>0.63553016940240203</v>
      </c>
      <c r="AP603" s="6">
        <v>0.57816501175019697</v>
      </c>
      <c r="AQ603" s="5">
        <v>14.031735285024499</v>
      </c>
      <c r="AR603" s="5">
        <v>62.336559242099497</v>
      </c>
      <c r="AS603" s="6">
        <v>61.890047768892003</v>
      </c>
      <c r="AT603" s="5">
        <v>1.0202974531918201</v>
      </c>
      <c r="AU603" s="5">
        <v>9.0814394206028499</v>
      </c>
      <c r="AV603" s="17">
        <v>11.720604838725</v>
      </c>
      <c r="AW603" s="18">
        <v>31.844291135238201</v>
      </c>
      <c r="AX603" s="5">
        <v>440.93853187530902</v>
      </c>
      <c r="AY603" s="6">
        <v>437.34314884579402</v>
      </c>
      <c r="AZ603" s="14">
        <v>1.16262012007851</v>
      </c>
      <c r="BA603" s="5">
        <v>3.70056857742314</v>
      </c>
      <c r="BB603" s="6">
        <v>3.70518784526356</v>
      </c>
      <c r="BC603" s="5">
        <v>0.176310392373344</v>
      </c>
    </row>
    <row r="604" spans="1:55" x14ac:dyDescent="0.25">
      <c r="A604" s="3" t="s">
        <v>235</v>
      </c>
      <c r="B604" s="3" t="s">
        <v>80</v>
      </c>
      <c r="C604" s="4" t="s">
        <v>274</v>
      </c>
      <c r="D604" s="4" t="str">
        <f t="shared" si="32"/>
        <v>A12-9</v>
      </c>
      <c r="E604" s="4" t="str">
        <f>VLOOKUP(D604,'Subject characteristics'!$A$1:$D$53,2,FALSE)</f>
        <v>M</v>
      </c>
      <c r="F604" s="4">
        <f>VLOOKUP(D604,'Subject characteristics'!$A$1:$D$53,3,FALSE)</f>
        <v>62</v>
      </c>
      <c r="G604" s="4">
        <f>VLOOKUP(D604,'Subject characteristics'!$A$1:$D$53,4,FALSE)</f>
        <v>21</v>
      </c>
      <c r="H604" s="4">
        <v>1</v>
      </c>
      <c r="I604" s="4" t="str">
        <f t="shared" si="36"/>
        <v>c</v>
      </c>
      <c r="J604" s="4" t="str">
        <f t="shared" si="33"/>
        <v>control</v>
      </c>
      <c r="K604" s="5">
        <v>56.992623736166699</v>
      </c>
      <c r="L604" s="6">
        <v>57.904561870021404</v>
      </c>
      <c r="M604" s="5">
        <v>2.22724295857275</v>
      </c>
      <c r="N604" s="5">
        <v>3131715.6986451</v>
      </c>
      <c r="O604" s="6">
        <v>3087422.3626541798</v>
      </c>
      <c r="P604" s="14">
        <v>2.0288845879599</v>
      </c>
      <c r="Q604" s="5">
        <v>0.106047879386914</v>
      </c>
      <c r="R604" s="6">
        <v>8.8959104906167596E-2</v>
      </c>
      <c r="S604" s="5">
        <v>27.166613985717198</v>
      </c>
      <c r="T604" s="5" t="s">
        <v>224</v>
      </c>
      <c r="U604" s="6" t="s">
        <v>224</v>
      </c>
      <c r="V604" s="14" t="s">
        <v>224</v>
      </c>
      <c r="W604" s="5">
        <v>0.21737547705447599</v>
      </c>
      <c r="X604" s="6">
        <v>0.21233093400192299</v>
      </c>
      <c r="Y604" s="14">
        <v>3.3598784060504401</v>
      </c>
      <c r="Z604" s="5">
        <v>7.5320129034586195E-2</v>
      </c>
      <c r="AA604" s="6">
        <v>7.8998459233147494E-2</v>
      </c>
      <c r="AB604" s="5">
        <v>6.5848682419735303</v>
      </c>
      <c r="AC604" s="5">
        <v>0.84879639093419101</v>
      </c>
      <c r="AD604" s="6">
        <v>0.83358988636051601</v>
      </c>
      <c r="AE604" s="14">
        <v>2.5798351631006602</v>
      </c>
      <c r="AF604" s="5">
        <v>7.3774383380953497</v>
      </c>
      <c r="AG604" s="6">
        <v>7.5685841563932401</v>
      </c>
      <c r="AH604" s="5">
        <v>3.5716192492812202</v>
      </c>
      <c r="AI604" s="5">
        <v>0.95280959822395495</v>
      </c>
      <c r="AJ604" s="6">
        <v>0.94624939460767399</v>
      </c>
      <c r="AK604" s="14">
        <v>0.98045282553872504</v>
      </c>
      <c r="AL604" s="5">
        <v>0.56684767211614595</v>
      </c>
      <c r="AM604" s="6">
        <v>0.60371592364537796</v>
      </c>
      <c r="AN604" s="5">
        <v>8.6364429513126009</v>
      </c>
      <c r="AO604" s="5">
        <v>0.74703603452862799</v>
      </c>
      <c r="AP604" s="6">
        <v>0.78895736455617105</v>
      </c>
      <c r="AQ604" s="5">
        <v>7.5144381865325398</v>
      </c>
      <c r="AR604" s="5">
        <v>12.181653114731899</v>
      </c>
      <c r="AS604" s="6">
        <v>12.1009200585379</v>
      </c>
      <c r="AT604" s="5">
        <v>0.94351324072079201</v>
      </c>
      <c r="AU604" s="5">
        <v>19.667275707874399</v>
      </c>
      <c r="AV604" s="17">
        <v>16.758944410138</v>
      </c>
      <c r="AW604" s="18">
        <v>24.542127860062799</v>
      </c>
      <c r="AX604" s="5">
        <v>461.266120369151</v>
      </c>
      <c r="AY604" s="6">
        <v>459.81949727662999</v>
      </c>
      <c r="AZ604" s="14">
        <v>0.44492110691296899</v>
      </c>
      <c r="BA604" s="5">
        <v>4.0159975609353502</v>
      </c>
      <c r="BB604" s="6">
        <v>3.9856028920780302</v>
      </c>
      <c r="BC604" s="5">
        <v>1.07849562753239</v>
      </c>
    </row>
    <row r="605" spans="1:55" x14ac:dyDescent="0.25">
      <c r="A605" s="3" t="s">
        <v>235</v>
      </c>
      <c r="B605" s="3" t="s">
        <v>80</v>
      </c>
      <c r="C605" s="4" t="s">
        <v>274</v>
      </c>
      <c r="D605" s="4" t="str">
        <f t="shared" si="32"/>
        <v>A12-9</v>
      </c>
      <c r="E605" s="4" t="str">
        <f>VLOOKUP(D605,'Subject characteristics'!$A$1:$D$53,2,FALSE)</f>
        <v>M</v>
      </c>
      <c r="F605" s="4">
        <f>VLOOKUP(D605,'Subject characteristics'!$A$1:$D$53,3,FALSE)</f>
        <v>62</v>
      </c>
      <c r="G605" s="4">
        <f>VLOOKUP(D605,'Subject characteristics'!$A$1:$D$53,4,FALSE)</f>
        <v>21</v>
      </c>
      <c r="H605" s="4">
        <v>2</v>
      </c>
      <c r="I605" s="4" t="str">
        <f t="shared" si="36"/>
        <v>c</v>
      </c>
      <c r="J605" s="4" t="str">
        <f t="shared" si="33"/>
        <v>control</v>
      </c>
      <c r="K605" s="5">
        <v>58.816500003876001</v>
      </c>
      <c r="L605" s="6">
        <v>57.904561870021404</v>
      </c>
      <c r="M605" s="5">
        <v>2.22724295857275</v>
      </c>
      <c r="N605" s="5">
        <v>3043129.0266632498</v>
      </c>
      <c r="O605" s="6">
        <v>3087422.3626541798</v>
      </c>
      <c r="P605" s="14">
        <v>2.0288845879599</v>
      </c>
      <c r="Q605" s="5">
        <v>7.1870330425420403E-2</v>
      </c>
      <c r="R605" s="6">
        <v>8.8959104906167596E-2</v>
      </c>
      <c r="S605" s="5">
        <v>27.166613985717198</v>
      </c>
      <c r="T605" s="5" t="s">
        <v>224</v>
      </c>
      <c r="U605" s="6" t="s">
        <v>224</v>
      </c>
      <c r="V605" s="14" t="s">
        <v>224</v>
      </c>
      <c r="W605" s="5">
        <v>0.20728639094936899</v>
      </c>
      <c r="X605" s="6">
        <v>0.21233093400192299</v>
      </c>
      <c r="Y605" s="14">
        <v>3.3598784060504401</v>
      </c>
      <c r="Z605" s="5">
        <v>8.2676789431708794E-2</v>
      </c>
      <c r="AA605" s="6">
        <v>7.8998459233147494E-2</v>
      </c>
      <c r="AB605" s="5">
        <v>6.5848682419735303</v>
      </c>
      <c r="AC605" s="5">
        <v>0.818383381786842</v>
      </c>
      <c r="AD605" s="6">
        <v>0.83358988636051601</v>
      </c>
      <c r="AE605" s="14">
        <v>2.5798351631006602</v>
      </c>
      <c r="AF605" s="5">
        <v>7.7597299746911403</v>
      </c>
      <c r="AG605" s="6">
        <v>7.5685841563932401</v>
      </c>
      <c r="AH605" s="5">
        <v>3.5716192492812202</v>
      </c>
      <c r="AI605" s="5">
        <v>0.93968919099139303</v>
      </c>
      <c r="AJ605" s="6">
        <v>0.94624939460767399</v>
      </c>
      <c r="AK605" s="14">
        <v>0.98045282553872504</v>
      </c>
      <c r="AL605" s="5">
        <v>0.64058417517460997</v>
      </c>
      <c r="AM605" s="6">
        <v>0.60371592364537796</v>
      </c>
      <c r="AN605" s="5">
        <v>8.6364429513126009</v>
      </c>
      <c r="AO605" s="5">
        <v>0.83087869458371399</v>
      </c>
      <c r="AP605" s="6">
        <v>0.78895736455617105</v>
      </c>
      <c r="AQ605" s="5">
        <v>7.5144381865325398</v>
      </c>
      <c r="AR605" s="5">
        <v>12.020187002343899</v>
      </c>
      <c r="AS605" s="6">
        <v>12.1009200585379</v>
      </c>
      <c r="AT605" s="5">
        <v>0.94351324072079201</v>
      </c>
      <c r="AU605" s="5">
        <v>13.8506131124016</v>
      </c>
      <c r="AV605" s="17">
        <v>16.758944410138</v>
      </c>
      <c r="AW605" s="18">
        <v>24.542127860062799</v>
      </c>
      <c r="AX605" s="5">
        <v>458.37287418410898</v>
      </c>
      <c r="AY605" s="6">
        <v>459.81949727662999</v>
      </c>
      <c r="AZ605" s="14">
        <v>0.44492110691296899</v>
      </c>
      <c r="BA605" s="5">
        <v>3.9552082232207</v>
      </c>
      <c r="BB605" s="6">
        <v>3.9856028920780302</v>
      </c>
      <c r="BC605" s="5">
        <v>1.07849562753239</v>
      </c>
    </row>
  </sheetData>
  <sortState xmlns:xlrd2="http://schemas.microsoft.com/office/spreadsheetml/2017/richdata2" ref="A2:J605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3"/>
  <sheetViews>
    <sheetView topLeftCell="O1" zoomScale="85" zoomScaleNormal="85" workbookViewId="0">
      <selection activeCell="W1" sqref="W1"/>
    </sheetView>
  </sheetViews>
  <sheetFormatPr defaultRowHeight="15" x14ac:dyDescent="0.25"/>
  <cols>
    <col min="5" max="5" width="10.28515625" bestFit="1" customWidth="1"/>
    <col min="10" max="10" width="4.7109375" bestFit="1" customWidth="1"/>
    <col min="11" max="11" width="14.5703125" bestFit="1" customWidth="1"/>
    <col min="12" max="12" width="25.7109375" bestFit="1" customWidth="1"/>
    <col min="13" max="13" width="24.7109375" bestFit="1" customWidth="1"/>
    <col min="14" max="14" width="27.5703125" bestFit="1" customWidth="1"/>
    <col min="15" max="15" width="25.140625" bestFit="1" customWidth="1"/>
    <col min="16" max="16" width="18" bestFit="1" customWidth="1"/>
    <col min="17" max="17" width="14.28515625" bestFit="1" customWidth="1"/>
    <col min="18" max="18" width="14.5703125" bestFit="1" customWidth="1"/>
    <col min="19" max="19" width="14.28515625" bestFit="1" customWidth="1"/>
    <col min="20" max="20" width="15.28515625" bestFit="1" customWidth="1"/>
    <col min="21" max="21" width="28.42578125" bestFit="1" customWidth="1"/>
    <col min="22" max="22" width="16.7109375" bestFit="1" customWidth="1"/>
    <col min="23" max="23" width="18.5703125" bestFit="1" customWidth="1"/>
    <col min="24" max="24" width="20.42578125" bestFit="1" customWidth="1"/>
    <col min="25" max="25" width="14.7109375" customWidth="1"/>
    <col min="26" max="26" width="19.140625" bestFit="1" customWidth="1"/>
  </cols>
  <sheetData>
    <row r="1" spans="1:27" ht="15.75" thickBot="1" x14ac:dyDescent="0.3">
      <c r="A1" s="1" t="s">
        <v>0</v>
      </c>
      <c r="B1" s="1" t="s">
        <v>1</v>
      </c>
      <c r="C1" s="1" t="s">
        <v>2</v>
      </c>
      <c r="D1" s="1" t="s">
        <v>359</v>
      </c>
      <c r="E1" s="1" t="s">
        <v>609</v>
      </c>
      <c r="F1" s="1" t="s">
        <v>402</v>
      </c>
      <c r="G1" s="1" t="s">
        <v>354</v>
      </c>
      <c r="H1" s="1" t="s">
        <v>458</v>
      </c>
      <c r="I1" s="1" t="s">
        <v>459</v>
      </c>
      <c r="J1" s="1" t="s">
        <v>352</v>
      </c>
      <c r="K1" s="1" t="s">
        <v>353</v>
      </c>
      <c r="L1" s="2" t="s">
        <v>460</v>
      </c>
      <c r="M1" s="9" t="s">
        <v>461</v>
      </c>
      <c r="N1" s="2" t="s">
        <v>462</v>
      </c>
      <c r="O1" s="9" t="s">
        <v>610</v>
      </c>
      <c r="P1" s="9" t="s">
        <v>463</v>
      </c>
      <c r="Q1" s="2" t="s">
        <v>464</v>
      </c>
      <c r="R1" s="9" t="s">
        <v>465</v>
      </c>
      <c r="S1" s="2" t="s">
        <v>466</v>
      </c>
      <c r="T1" s="9" t="s">
        <v>467</v>
      </c>
      <c r="U1" s="2" t="s">
        <v>385</v>
      </c>
      <c r="V1" s="2" t="s">
        <v>468</v>
      </c>
      <c r="W1" s="2" t="s">
        <v>469</v>
      </c>
      <c r="X1" s="9" t="s">
        <v>470</v>
      </c>
      <c r="Y1" s="9" t="s">
        <v>471</v>
      </c>
      <c r="Z1" s="2" t="s">
        <v>472</v>
      </c>
      <c r="AA1" s="34" t="s">
        <v>608</v>
      </c>
    </row>
    <row r="2" spans="1:27" x14ac:dyDescent="0.25">
      <c r="A2" s="3" t="s">
        <v>3</v>
      </c>
      <c r="B2" s="3" t="s">
        <v>12</v>
      </c>
      <c r="C2" s="4" t="s">
        <v>13</v>
      </c>
      <c r="D2" s="4" t="str">
        <f t="shared" ref="D2:D33" si="0">LEFT(C2,LEN(C2)-1)</f>
        <v>A11-10</v>
      </c>
      <c r="E2" s="41">
        <f>VLOOKUP(C2,Dates!$A$1:$B$303,2,FALSE)</f>
        <v>43109</v>
      </c>
      <c r="F2" s="4" t="str">
        <f>VLOOKUP(D2,'Subject characteristics'!$A$1:$D$53,2,FALSE)</f>
        <v>F</v>
      </c>
      <c r="G2" s="4">
        <f>VLOOKUP(D2,'Subject characteristics'!$A$1:$D$53,3,FALSE)</f>
        <v>61</v>
      </c>
      <c r="H2" s="4">
        <f>VLOOKUP(D2,'Subject characteristics'!$A$1:$D$53,4,FALSE)</f>
        <v>14</v>
      </c>
      <c r="I2" s="4">
        <v>1</v>
      </c>
      <c r="J2" s="4" t="str">
        <f t="shared" ref="J2:J33" si="1">RIGHT(C2,1)</f>
        <v>a</v>
      </c>
      <c r="K2" s="4" t="str">
        <f t="shared" ref="K2:K33" si="2">IF(LEFT(C2,3) = "A11", "case","control")</f>
        <v>case</v>
      </c>
      <c r="L2" s="6">
        <v>39.731397015235899</v>
      </c>
      <c r="M2" s="12">
        <v>3933531.59521901</v>
      </c>
      <c r="N2" s="6">
        <v>8.6924197754298396E-2</v>
      </c>
      <c r="O2" s="12" t="s">
        <v>224</v>
      </c>
      <c r="P2" s="12">
        <v>9.9564528425327495E-2</v>
      </c>
      <c r="Q2" s="6">
        <v>1.0678476195207801E-2</v>
      </c>
      <c r="R2" s="15">
        <v>0.76916841233746902</v>
      </c>
      <c r="S2" s="6">
        <v>6.4153009054032903</v>
      </c>
      <c r="T2" s="12">
        <v>1.06374716757401</v>
      </c>
      <c r="U2" s="6">
        <v>0.20620994496077599</v>
      </c>
      <c r="V2" s="6">
        <v>0.55645055086188999</v>
      </c>
      <c r="W2" s="6">
        <v>55.6887249254792</v>
      </c>
      <c r="X2" s="17">
        <v>13.2753466884357</v>
      </c>
      <c r="Y2" s="12">
        <v>843.40119539830596</v>
      </c>
      <c r="Z2" s="6">
        <v>3.89772262113868</v>
      </c>
      <c r="AA2" s="36" t="s">
        <v>475</v>
      </c>
    </row>
    <row r="3" spans="1:27" x14ac:dyDescent="0.25">
      <c r="A3" s="3" t="s">
        <v>3</v>
      </c>
      <c r="B3" s="3" t="s">
        <v>22</v>
      </c>
      <c r="C3" s="4" t="s">
        <v>23</v>
      </c>
      <c r="D3" s="4" t="str">
        <f t="shared" si="0"/>
        <v>A11-10</v>
      </c>
      <c r="E3" s="41">
        <f>VLOOKUP(C3,Dates!$A$1:$B$303,2,FALSE)</f>
        <v>43130</v>
      </c>
      <c r="F3" s="4" t="str">
        <f>VLOOKUP(D3,'Subject characteristics'!$A$1:$D$53,2,FALSE)</f>
        <v>F</v>
      </c>
      <c r="G3" s="4">
        <f>VLOOKUP(D3,'Subject characteristics'!$A$1:$D$53,3,FALSE)</f>
        <v>61</v>
      </c>
      <c r="H3" s="4">
        <f>VLOOKUP(D3,'Subject characteristics'!$A$1:$D$53,4,FALSE)</f>
        <v>14</v>
      </c>
      <c r="I3" s="4">
        <v>1</v>
      </c>
      <c r="J3" s="4" t="str">
        <f t="shared" si="1"/>
        <v>b</v>
      </c>
      <c r="K3" s="4" t="str">
        <f t="shared" si="2"/>
        <v>case</v>
      </c>
      <c r="L3" s="6">
        <v>39.803361659360803</v>
      </c>
      <c r="M3" s="6">
        <v>2650155.6933623101</v>
      </c>
      <c r="N3" s="6">
        <v>8.7953348753897695E-2</v>
      </c>
      <c r="O3" s="6" t="s">
        <v>224</v>
      </c>
      <c r="P3" s="6">
        <v>9.5382934228052094E-2</v>
      </c>
      <c r="Q3" s="6">
        <v>5.9511187867052097E-3</v>
      </c>
      <c r="R3" s="16">
        <v>0.44062594716125297</v>
      </c>
      <c r="S3" s="6">
        <v>5.3114492893631402</v>
      </c>
      <c r="T3" s="6">
        <v>0.23370037344523301</v>
      </c>
      <c r="U3" s="6">
        <v>7.6574757988833203E-2</v>
      </c>
      <c r="V3" s="6">
        <v>0.59849897561725496</v>
      </c>
      <c r="W3" s="6">
        <v>5.7583290806708201</v>
      </c>
      <c r="X3" s="17">
        <v>9.6654477486523795</v>
      </c>
      <c r="Y3" s="6">
        <v>887.69916145878699</v>
      </c>
      <c r="Z3" s="6">
        <v>3.3491748879064902</v>
      </c>
      <c r="AA3" s="36" t="s">
        <v>475</v>
      </c>
    </row>
    <row r="4" spans="1:27" x14ac:dyDescent="0.25">
      <c r="A4" s="3" t="s">
        <v>3</v>
      </c>
      <c r="B4" s="3" t="s">
        <v>32</v>
      </c>
      <c r="C4" s="4" t="s">
        <v>33</v>
      </c>
      <c r="D4" s="4" t="str">
        <f t="shared" si="0"/>
        <v>A11-10</v>
      </c>
      <c r="E4" s="41">
        <f>VLOOKUP(C4,Dates!$A$1:$B$303,2,FALSE)</f>
        <v>43144</v>
      </c>
      <c r="F4" s="4" t="str">
        <f>VLOOKUP(D4,'Subject characteristics'!$A$1:$D$53,2,FALSE)</f>
        <v>F</v>
      </c>
      <c r="G4" s="4">
        <f>VLOOKUP(D4,'Subject characteristics'!$A$1:$D$53,3,FALSE)</f>
        <v>61</v>
      </c>
      <c r="H4" s="4">
        <f>VLOOKUP(D4,'Subject characteristics'!$A$1:$D$53,4,FALSE)</f>
        <v>14</v>
      </c>
      <c r="I4" s="4">
        <v>1</v>
      </c>
      <c r="J4" s="4" t="str">
        <f t="shared" si="1"/>
        <v>c</v>
      </c>
      <c r="K4" s="4" t="str">
        <f t="shared" si="2"/>
        <v>case</v>
      </c>
      <c r="L4" s="6">
        <v>35.419336488624701</v>
      </c>
      <c r="M4" s="6">
        <v>2629993.7622201601</v>
      </c>
      <c r="N4" s="6">
        <v>7.3795891236210595E-2</v>
      </c>
      <c r="O4" s="6" t="s">
        <v>224</v>
      </c>
      <c r="P4" s="6">
        <v>7.3628181113956595E-2</v>
      </c>
      <c r="Q4" s="6">
        <v>1.0430798224394499E-2</v>
      </c>
      <c r="R4" s="16">
        <v>0.29111947510791603</v>
      </c>
      <c r="S4" s="6">
        <v>5.0048069044553696</v>
      </c>
      <c r="T4" s="6">
        <v>0.180003079916526</v>
      </c>
      <c r="U4" s="6">
        <v>8.3643848138838503E-2</v>
      </c>
      <c r="V4" s="6">
        <v>0.95721972414900403</v>
      </c>
      <c r="W4" s="6">
        <v>4.5216786971722804</v>
      </c>
      <c r="X4" s="17" t="s">
        <v>224</v>
      </c>
      <c r="Y4" s="6">
        <v>933.68655348074003</v>
      </c>
      <c r="Z4" s="6">
        <v>3.0261633875884302</v>
      </c>
      <c r="AA4" s="36" t="s">
        <v>490</v>
      </c>
    </row>
    <row r="5" spans="1:27" x14ac:dyDescent="0.25">
      <c r="A5" s="3" t="s">
        <v>3</v>
      </c>
      <c r="B5" s="3" t="s">
        <v>42</v>
      </c>
      <c r="C5" s="4" t="s">
        <v>43</v>
      </c>
      <c r="D5" s="4" t="str">
        <f t="shared" si="0"/>
        <v>A11-10</v>
      </c>
      <c r="E5" s="41">
        <f>VLOOKUP(C5,Dates!$A$1:$B$303,2,FALSE)</f>
        <v>43151</v>
      </c>
      <c r="F5" s="4" t="str">
        <f>VLOOKUP(D5,'Subject characteristics'!$A$1:$D$53,2,FALSE)</f>
        <v>F</v>
      </c>
      <c r="G5" s="4">
        <f>VLOOKUP(D5,'Subject characteristics'!$A$1:$D$53,3,FALSE)</f>
        <v>61</v>
      </c>
      <c r="H5" s="4">
        <f>VLOOKUP(D5,'Subject characteristics'!$A$1:$D$53,4,FALSE)</f>
        <v>14</v>
      </c>
      <c r="I5" s="4">
        <v>1</v>
      </c>
      <c r="J5" s="4" t="str">
        <f t="shared" si="1"/>
        <v>d</v>
      </c>
      <c r="K5" s="4" t="str">
        <f t="shared" si="2"/>
        <v>case</v>
      </c>
      <c r="L5" s="6">
        <v>38.8734822192352</v>
      </c>
      <c r="M5" s="6">
        <v>3101878.2704957402</v>
      </c>
      <c r="N5" s="6">
        <v>5.4491403460074597E-2</v>
      </c>
      <c r="O5" s="6" t="s">
        <v>224</v>
      </c>
      <c r="P5" s="6">
        <v>8.5584382442676105E-2</v>
      </c>
      <c r="Q5" s="6" t="s">
        <v>224</v>
      </c>
      <c r="R5" s="16">
        <v>0.75377137560492702</v>
      </c>
      <c r="S5" s="6">
        <v>5.2732889114894901</v>
      </c>
      <c r="T5" s="6">
        <v>0.21771478845838901</v>
      </c>
      <c r="U5" s="6">
        <v>6.6086551238222199E-2</v>
      </c>
      <c r="V5" s="6">
        <v>0.38612002827088898</v>
      </c>
      <c r="W5" s="6">
        <v>7.0190160479908403</v>
      </c>
      <c r="X5" s="17">
        <v>8.3687084412852606</v>
      </c>
      <c r="Y5" s="6">
        <v>840.26578579367401</v>
      </c>
      <c r="Z5" s="6">
        <v>3.2033367670328601</v>
      </c>
      <c r="AA5" s="36" t="s">
        <v>479</v>
      </c>
    </row>
    <row r="6" spans="1:27" x14ac:dyDescent="0.25">
      <c r="A6" s="3" t="s">
        <v>3</v>
      </c>
      <c r="B6" s="3" t="s">
        <v>52</v>
      </c>
      <c r="C6" s="4" t="s">
        <v>53</v>
      </c>
      <c r="D6" s="4" t="str">
        <f t="shared" si="0"/>
        <v>A11-10</v>
      </c>
      <c r="E6" s="41">
        <f>VLOOKUP(C6,Dates!$A$1:$B$303,2,FALSE)</f>
        <v>43179</v>
      </c>
      <c r="F6" s="4" t="str">
        <f>VLOOKUP(D6,'Subject characteristics'!$A$1:$D$53,2,FALSE)</f>
        <v>F</v>
      </c>
      <c r="G6" s="4">
        <f>VLOOKUP(D6,'Subject characteristics'!$A$1:$D$53,3,FALSE)</f>
        <v>61</v>
      </c>
      <c r="H6" s="4">
        <f>VLOOKUP(D6,'Subject characteristics'!$A$1:$D$53,4,FALSE)</f>
        <v>14</v>
      </c>
      <c r="I6" s="4">
        <v>1</v>
      </c>
      <c r="J6" s="4" t="str">
        <f t="shared" si="1"/>
        <v>e</v>
      </c>
      <c r="K6" s="4" t="str">
        <f t="shared" si="2"/>
        <v>case</v>
      </c>
      <c r="L6" s="6">
        <v>40.597014851565298</v>
      </c>
      <c r="M6" s="6">
        <v>2920785.3357356801</v>
      </c>
      <c r="N6" s="6">
        <v>3.01585292288616E-2</v>
      </c>
      <c r="O6" s="6" t="s">
        <v>224</v>
      </c>
      <c r="P6" s="6">
        <v>7.6163050406685195E-2</v>
      </c>
      <c r="Q6" s="6" t="s">
        <v>224</v>
      </c>
      <c r="R6" s="16">
        <v>0.48617648206036201</v>
      </c>
      <c r="S6" s="6">
        <v>5.5306665140784999</v>
      </c>
      <c r="T6" s="6">
        <v>0.242455723265219</v>
      </c>
      <c r="U6" s="6">
        <v>9.6718364818339606E-2</v>
      </c>
      <c r="V6" s="6">
        <v>0.399853996329049</v>
      </c>
      <c r="W6" s="6">
        <v>8.2478537859779895</v>
      </c>
      <c r="X6" s="17">
        <v>9.5206364777172006</v>
      </c>
      <c r="Y6" s="6">
        <v>876.66072027121504</v>
      </c>
      <c r="Z6" s="6">
        <v>3.3361398267025599</v>
      </c>
      <c r="AA6" s="36" t="s">
        <v>490</v>
      </c>
    </row>
    <row r="7" spans="1:27" x14ac:dyDescent="0.25">
      <c r="A7" s="3" t="s">
        <v>3</v>
      </c>
      <c r="B7" s="3" t="s">
        <v>62</v>
      </c>
      <c r="C7" s="4" t="s">
        <v>63</v>
      </c>
      <c r="D7" s="4" t="str">
        <f t="shared" si="0"/>
        <v>A11-10</v>
      </c>
      <c r="E7" s="41">
        <f>VLOOKUP(C7,Dates!$A$1:$B$303,2,FALSE)</f>
        <v>43228</v>
      </c>
      <c r="F7" s="4" t="str">
        <f>VLOOKUP(D7,'Subject characteristics'!$A$1:$D$53,2,FALSE)</f>
        <v>F</v>
      </c>
      <c r="G7" s="4">
        <f>VLOOKUP(D7,'Subject characteristics'!$A$1:$D$53,3,FALSE)</f>
        <v>61</v>
      </c>
      <c r="H7" s="4">
        <f>VLOOKUP(D7,'Subject characteristics'!$A$1:$D$53,4,FALSE)</f>
        <v>14</v>
      </c>
      <c r="I7" s="4">
        <v>1</v>
      </c>
      <c r="J7" s="4" t="str">
        <f t="shared" si="1"/>
        <v>f</v>
      </c>
      <c r="K7" s="4" t="str">
        <f t="shared" si="2"/>
        <v>case</v>
      </c>
      <c r="L7" s="6">
        <v>43.141821965922503</v>
      </c>
      <c r="M7" s="6">
        <v>1813749.09429325</v>
      </c>
      <c r="N7" s="6">
        <v>6.2643874980040398E-2</v>
      </c>
      <c r="O7" s="6" t="s">
        <v>224</v>
      </c>
      <c r="P7" s="6">
        <v>9.0910677095901296E-2</v>
      </c>
      <c r="Q7" s="6">
        <v>8.9441069380471697E-3</v>
      </c>
      <c r="R7" s="16">
        <v>0.64128646670143097</v>
      </c>
      <c r="S7" s="6">
        <v>5.5681731126246898</v>
      </c>
      <c r="T7" s="6">
        <v>0.21552096735384799</v>
      </c>
      <c r="U7" s="6">
        <v>6.5662791093597198E-2</v>
      </c>
      <c r="V7" s="6">
        <v>0.43424412382882899</v>
      </c>
      <c r="W7" s="6">
        <v>4.7623544296296902</v>
      </c>
      <c r="X7" s="17">
        <v>8.8455691301355301</v>
      </c>
      <c r="Y7" s="6">
        <v>903.00136368756705</v>
      </c>
      <c r="Z7" s="6">
        <v>3.4165884062380698</v>
      </c>
      <c r="AA7" s="36" t="s">
        <v>491</v>
      </c>
    </row>
    <row r="8" spans="1:27" x14ac:dyDescent="0.25">
      <c r="A8" s="3" t="s">
        <v>3</v>
      </c>
      <c r="B8" s="3" t="s">
        <v>64</v>
      </c>
      <c r="C8" s="4" t="s">
        <v>65</v>
      </c>
      <c r="D8" s="4" t="str">
        <f t="shared" si="0"/>
        <v>A11-11</v>
      </c>
      <c r="E8" s="41">
        <f>VLOOKUP(C8,Dates!$A$1:$B$303,2,FALSE)</f>
        <v>43130</v>
      </c>
      <c r="F8" s="4" t="str">
        <f>VLOOKUP(D8,'Subject characteristics'!$A$1:$D$53,2,FALSE)</f>
        <v>F</v>
      </c>
      <c r="G8" s="4">
        <f>VLOOKUP(D8,'Subject characteristics'!$A$1:$D$53,3,FALSE)</f>
        <v>37</v>
      </c>
      <c r="H8" s="4">
        <f>VLOOKUP(D8,'Subject characteristics'!$A$1:$D$53,4,FALSE)</f>
        <v>10</v>
      </c>
      <c r="I8" s="4">
        <v>1</v>
      </c>
      <c r="J8" s="4" t="str">
        <f t="shared" si="1"/>
        <v>a</v>
      </c>
      <c r="K8" s="4" t="str">
        <f t="shared" si="2"/>
        <v>case</v>
      </c>
      <c r="L8" s="6">
        <v>37.4961738999937</v>
      </c>
      <c r="M8" s="6">
        <v>3239792.8423258401</v>
      </c>
      <c r="N8" s="6">
        <v>7.4802744240494101E-2</v>
      </c>
      <c r="O8" s="6" t="s">
        <v>224</v>
      </c>
      <c r="P8" s="6">
        <v>4.2037737412887098E-2</v>
      </c>
      <c r="Q8" s="6">
        <v>1.59803630387754E-2</v>
      </c>
      <c r="R8" s="16">
        <v>1.0828900805953301</v>
      </c>
      <c r="S8" s="6">
        <v>9.5808753369387407</v>
      </c>
      <c r="T8" s="6">
        <v>0.34837305615052999</v>
      </c>
      <c r="U8" s="6">
        <v>0.19209920669040501</v>
      </c>
      <c r="V8" s="6">
        <v>0.10718227019410401</v>
      </c>
      <c r="W8" s="6">
        <v>9.5777222986403103</v>
      </c>
      <c r="X8" s="17">
        <v>15.3200940551699</v>
      </c>
      <c r="Y8" s="6">
        <v>539.61074359856798</v>
      </c>
      <c r="Z8" s="6">
        <v>2.7787744058634001</v>
      </c>
      <c r="AA8" s="36" t="s">
        <v>492</v>
      </c>
    </row>
    <row r="9" spans="1:27" x14ac:dyDescent="0.25">
      <c r="A9" s="3" t="s">
        <v>3</v>
      </c>
      <c r="B9" s="3" t="s">
        <v>66</v>
      </c>
      <c r="C9" s="4" t="s">
        <v>67</v>
      </c>
      <c r="D9" s="4" t="str">
        <f t="shared" si="0"/>
        <v>A11-11</v>
      </c>
      <c r="E9" s="41">
        <f>VLOOKUP(C9,Dates!$A$1:$B$303,2,FALSE)</f>
        <v>43151</v>
      </c>
      <c r="F9" s="4" t="str">
        <f>VLOOKUP(D9,'Subject characteristics'!$A$1:$D$53,2,FALSE)</f>
        <v>F</v>
      </c>
      <c r="G9" s="4">
        <f>VLOOKUP(D9,'Subject characteristics'!$A$1:$D$53,3,FALSE)</f>
        <v>37</v>
      </c>
      <c r="H9" s="4">
        <f>VLOOKUP(D9,'Subject characteristics'!$A$1:$D$53,4,FALSE)</f>
        <v>10</v>
      </c>
      <c r="I9" s="4">
        <v>1</v>
      </c>
      <c r="J9" s="4" t="str">
        <f t="shared" si="1"/>
        <v>b</v>
      </c>
      <c r="K9" s="4" t="str">
        <f t="shared" si="2"/>
        <v>case</v>
      </c>
      <c r="L9" s="6">
        <v>50.275726088275903</v>
      </c>
      <c r="M9" s="6">
        <v>4311481.8382350896</v>
      </c>
      <c r="N9" s="6">
        <v>8.0871673541375103E-2</v>
      </c>
      <c r="O9" s="6" t="s">
        <v>224</v>
      </c>
      <c r="P9" s="6">
        <v>0.114833288971099</v>
      </c>
      <c r="Q9" s="6">
        <v>1.53645249335957E-2</v>
      </c>
      <c r="R9" s="16">
        <v>0.58865203449977699</v>
      </c>
      <c r="S9" s="6">
        <v>7.4535603410866802</v>
      </c>
      <c r="T9" s="6">
        <v>0.36108374029489498</v>
      </c>
      <c r="U9" s="6">
        <v>0.12305424815584801</v>
      </c>
      <c r="V9" s="6">
        <v>0.68867279869846998</v>
      </c>
      <c r="W9" s="6">
        <v>4.96180411236202</v>
      </c>
      <c r="X9" s="17">
        <v>16.341592648349799</v>
      </c>
      <c r="Y9" s="6">
        <v>492.18491557180698</v>
      </c>
      <c r="Z9" s="6">
        <v>2.4249748324660798</v>
      </c>
      <c r="AA9" s="36" t="s">
        <v>482</v>
      </c>
    </row>
    <row r="10" spans="1:27" x14ac:dyDescent="0.25">
      <c r="A10" s="3" t="s">
        <v>3</v>
      </c>
      <c r="B10" s="3" t="s">
        <v>68</v>
      </c>
      <c r="C10" s="4" t="s">
        <v>69</v>
      </c>
      <c r="D10" s="4" t="str">
        <f t="shared" si="0"/>
        <v>A11-11</v>
      </c>
      <c r="E10" s="41">
        <f>VLOOKUP(C10,Dates!$A$1:$B$303,2,FALSE)</f>
        <v>43193</v>
      </c>
      <c r="F10" s="4" t="str">
        <f>VLOOKUP(D10,'Subject characteristics'!$A$1:$D$53,2,FALSE)</f>
        <v>F</v>
      </c>
      <c r="G10" s="4">
        <f>VLOOKUP(D10,'Subject characteristics'!$A$1:$D$53,3,FALSE)</f>
        <v>37</v>
      </c>
      <c r="H10" s="4">
        <f>VLOOKUP(D10,'Subject characteristics'!$A$1:$D$53,4,FALSE)</f>
        <v>10</v>
      </c>
      <c r="I10" s="4">
        <v>1</v>
      </c>
      <c r="J10" s="4" t="str">
        <f t="shared" si="1"/>
        <v>c</v>
      </c>
      <c r="K10" s="4" t="str">
        <f t="shared" si="2"/>
        <v>case</v>
      </c>
      <c r="L10" s="6">
        <v>46.684733864108303</v>
      </c>
      <c r="M10" s="6">
        <v>7079752.5562623199</v>
      </c>
      <c r="N10" s="6">
        <v>2.8142565639287399E-2</v>
      </c>
      <c r="O10" s="6" t="s">
        <v>224</v>
      </c>
      <c r="P10" s="6">
        <v>9.7881678525722104E-2</v>
      </c>
      <c r="Q10" s="6">
        <v>8.0739013083250301E-3</v>
      </c>
      <c r="R10" s="16">
        <v>0.86414800592444896</v>
      </c>
      <c r="S10" s="6">
        <v>6.9942070760585704</v>
      </c>
      <c r="T10" s="6">
        <v>0.20719771492310299</v>
      </c>
      <c r="U10" s="6">
        <v>0.1297259213568</v>
      </c>
      <c r="V10" s="6">
        <v>4.8431661391700402E-2</v>
      </c>
      <c r="W10" s="6">
        <v>3.8898946685097799</v>
      </c>
      <c r="X10" s="17">
        <v>9.9831406312700892</v>
      </c>
      <c r="Y10" s="6">
        <v>501.63206982630498</v>
      </c>
      <c r="Z10" s="6">
        <v>2.12575289326703</v>
      </c>
      <c r="AA10" s="36" t="s">
        <v>486</v>
      </c>
    </row>
    <row r="11" spans="1:27" x14ac:dyDescent="0.25">
      <c r="A11" s="3" t="s">
        <v>3</v>
      </c>
      <c r="B11" s="3" t="s">
        <v>70</v>
      </c>
      <c r="C11" s="4" t="s">
        <v>71</v>
      </c>
      <c r="D11" s="4" t="str">
        <f t="shared" si="0"/>
        <v>A11-11</v>
      </c>
      <c r="E11" s="41">
        <f>VLOOKUP(C11,Dates!$A$1:$B$303,2,FALSE)</f>
        <v>43200</v>
      </c>
      <c r="F11" s="4" t="str">
        <f>VLOOKUP(D11,'Subject characteristics'!$A$1:$D$53,2,FALSE)</f>
        <v>F</v>
      </c>
      <c r="G11" s="4">
        <f>VLOOKUP(D11,'Subject characteristics'!$A$1:$D$53,3,FALSE)</f>
        <v>37</v>
      </c>
      <c r="H11" s="4">
        <f>VLOOKUP(D11,'Subject characteristics'!$A$1:$D$53,4,FALSE)</f>
        <v>10</v>
      </c>
      <c r="I11" s="4">
        <v>1</v>
      </c>
      <c r="J11" s="4" t="str">
        <f t="shared" si="1"/>
        <v>d</v>
      </c>
      <c r="K11" s="4" t="str">
        <f t="shared" si="2"/>
        <v>case</v>
      </c>
      <c r="L11" s="6">
        <v>39.002117177410902</v>
      </c>
      <c r="M11" s="6">
        <v>4757965.9551291</v>
      </c>
      <c r="N11" s="6">
        <v>5.6570327099929603E-2</v>
      </c>
      <c r="O11" s="6" t="s">
        <v>224</v>
      </c>
      <c r="P11" s="6">
        <v>0.12270642607660399</v>
      </c>
      <c r="Q11" s="6">
        <v>4.6884764462720198E-3</v>
      </c>
      <c r="R11" s="16">
        <v>0.81242499358970099</v>
      </c>
      <c r="S11" s="6">
        <v>6.8418716086031104</v>
      </c>
      <c r="T11" s="6">
        <v>0.21858868332133399</v>
      </c>
      <c r="U11" s="6">
        <v>0.108005114764066</v>
      </c>
      <c r="V11" s="6">
        <v>8.3540517196330197E-2</v>
      </c>
      <c r="W11" s="6">
        <v>4.4058588934917999</v>
      </c>
      <c r="X11" s="17">
        <v>14.7950180671486</v>
      </c>
      <c r="Y11" s="6">
        <v>477.02844525963701</v>
      </c>
      <c r="Z11" s="6">
        <v>2.3660429280917699</v>
      </c>
      <c r="AA11" s="36" t="s">
        <v>484</v>
      </c>
    </row>
    <row r="12" spans="1:27" x14ac:dyDescent="0.25">
      <c r="A12" s="3" t="s">
        <v>3</v>
      </c>
      <c r="B12" s="3" t="s">
        <v>72</v>
      </c>
      <c r="C12" s="4" t="s">
        <v>73</v>
      </c>
      <c r="D12" s="4" t="str">
        <f t="shared" si="0"/>
        <v>A11-11</v>
      </c>
      <c r="E12" s="41">
        <f>VLOOKUP(C12,Dates!$A$1:$B$303,2,FALSE)</f>
        <v>43235</v>
      </c>
      <c r="F12" s="4" t="str">
        <f>VLOOKUP(D12,'Subject characteristics'!$A$1:$D$53,2,FALSE)</f>
        <v>F</v>
      </c>
      <c r="G12" s="4">
        <f>VLOOKUP(D12,'Subject characteristics'!$A$1:$D$53,3,FALSE)</f>
        <v>37</v>
      </c>
      <c r="H12" s="4">
        <f>VLOOKUP(D12,'Subject characteristics'!$A$1:$D$53,4,FALSE)</f>
        <v>10</v>
      </c>
      <c r="I12" s="4">
        <v>1</v>
      </c>
      <c r="J12" s="4" t="str">
        <f t="shared" si="1"/>
        <v>e</v>
      </c>
      <c r="K12" s="4" t="str">
        <f t="shared" si="2"/>
        <v>case</v>
      </c>
      <c r="L12" s="6">
        <v>42.8812152507044</v>
      </c>
      <c r="M12" s="6">
        <v>5685822.7800768297</v>
      </c>
      <c r="N12" s="6">
        <v>1.99570942320474E-2</v>
      </c>
      <c r="O12" s="6" t="s">
        <v>224</v>
      </c>
      <c r="P12" s="6">
        <v>5.67065153303054E-2</v>
      </c>
      <c r="Q12" s="6">
        <v>2.2327323244940599E-2</v>
      </c>
      <c r="R12" s="16">
        <v>1.2767798580735601</v>
      </c>
      <c r="S12" s="6">
        <v>6.9075217549012802</v>
      </c>
      <c r="T12" s="6">
        <v>0.199961643775241</v>
      </c>
      <c r="U12" s="6">
        <v>0.13054142264191301</v>
      </c>
      <c r="V12" s="6" t="s">
        <v>224</v>
      </c>
      <c r="W12" s="6">
        <v>3.7897940264635901</v>
      </c>
      <c r="X12" s="17">
        <v>14.679412200604199</v>
      </c>
      <c r="Y12" s="6">
        <v>534.10635134148595</v>
      </c>
      <c r="Z12" s="6">
        <v>2.3483834751502202</v>
      </c>
      <c r="AA12" s="36" t="s">
        <v>484</v>
      </c>
    </row>
    <row r="13" spans="1:27" x14ac:dyDescent="0.25">
      <c r="A13" s="3" t="s">
        <v>3</v>
      </c>
      <c r="B13" s="3" t="s">
        <v>74</v>
      </c>
      <c r="C13" s="4" t="s">
        <v>75</v>
      </c>
      <c r="D13" s="4" t="str">
        <f t="shared" si="0"/>
        <v>A11-11</v>
      </c>
      <c r="E13" s="41">
        <f>VLOOKUP(C13,Dates!$A$1:$B$303,2,FALSE)</f>
        <v>43276</v>
      </c>
      <c r="F13" s="4" t="str">
        <f>VLOOKUP(D13,'Subject characteristics'!$A$1:$D$53,2,FALSE)</f>
        <v>F</v>
      </c>
      <c r="G13" s="4">
        <f>VLOOKUP(D13,'Subject characteristics'!$A$1:$D$53,3,FALSE)</f>
        <v>37</v>
      </c>
      <c r="H13" s="4">
        <f>VLOOKUP(D13,'Subject characteristics'!$A$1:$D$53,4,FALSE)</f>
        <v>10</v>
      </c>
      <c r="I13" s="4">
        <v>1</v>
      </c>
      <c r="J13" s="4" t="str">
        <f t="shared" si="1"/>
        <v>f</v>
      </c>
      <c r="K13" s="4" t="str">
        <f t="shared" si="2"/>
        <v>case</v>
      </c>
      <c r="L13" s="6">
        <v>40.640247608590599</v>
      </c>
      <c r="M13" s="6">
        <v>4433403.9067796702</v>
      </c>
      <c r="N13" s="6">
        <v>6.6682389797024705E-2</v>
      </c>
      <c r="O13" s="6" t="s">
        <v>224</v>
      </c>
      <c r="P13" s="6">
        <v>4.6529253825922302E-2</v>
      </c>
      <c r="Q13" s="6">
        <v>6.4548162733049103E-3</v>
      </c>
      <c r="R13" s="16">
        <v>0.74367647126431402</v>
      </c>
      <c r="S13" s="6">
        <v>6.1404963271937802</v>
      </c>
      <c r="T13" s="6">
        <v>0.224724305142249</v>
      </c>
      <c r="U13" s="6">
        <v>0.10089629098533701</v>
      </c>
      <c r="V13" s="6">
        <v>0.13152442590812699</v>
      </c>
      <c r="W13" s="6">
        <v>4.0846159953531496</v>
      </c>
      <c r="X13" s="17">
        <v>12.277371283851201</v>
      </c>
      <c r="Y13" s="6">
        <v>460.144063090391</v>
      </c>
      <c r="Z13" s="6">
        <v>2.20715654142119</v>
      </c>
      <c r="AA13" s="36" t="s">
        <v>491</v>
      </c>
    </row>
    <row r="14" spans="1:27" x14ac:dyDescent="0.25">
      <c r="A14" s="3" t="s">
        <v>82</v>
      </c>
      <c r="B14" s="3" t="s">
        <v>4</v>
      </c>
      <c r="C14" s="4" t="s">
        <v>83</v>
      </c>
      <c r="D14" s="4" t="str">
        <f t="shared" si="0"/>
        <v>A11-12</v>
      </c>
      <c r="E14" s="41">
        <f>VLOOKUP(C14,Dates!$A$1:$B$303,2,FALSE)</f>
        <v>43130</v>
      </c>
      <c r="F14" s="4" t="str">
        <f>VLOOKUP(D14,'Subject characteristics'!$A$1:$D$53,2,FALSE)</f>
        <v>M</v>
      </c>
      <c r="G14" s="4">
        <f>VLOOKUP(D14,'Subject characteristics'!$A$1:$D$53,3,FALSE)</f>
        <v>63</v>
      </c>
      <c r="H14" s="4">
        <f>VLOOKUP(D14,'Subject characteristics'!$A$1:$D$53,4,FALSE)</f>
        <v>19</v>
      </c>
      <c r="I14" s="4">
        <v>1</v>
      </c>
      <c r="J14" s="4" t="str">
        <f t="shared" si="1"/>
        <v>a</v>
      </c>
      <c r="K14" s="4" t="str">
        <f t="shared" si="2"/>
        <v>case</v>
      </c>
      <c r="L14" s="6">
        <v>50.645394671713902</v>
      </c>
      <c r="M14" s="6">
        <v>4950250.2502280204</v>
      </c>
      <c r="N14" s="6" t="s">
        <v>224</v>
      </c>
      <c r="O14" s="6" t="s">
        <v>224</v>
      </c>
      <c r="P14" s="6">
        <v>0.246709173973131</v>
      </c>
      <c r="Q14" s="6">
        <v>3.6438263619251197E-2</v>
      </c>
      <c r="R14" s="6">
        <v>1.1465689351614099</v>
      </c>
      <c r="S14" s="6">
        <v>6.6915255205752997</v>
      </c>
      <c r="T14" s="6">
        <v>0.19353713245121701</v>
      </c>
      <c r="U14" s="6">
        <v>0.19125833528307701</v>
      </c>
      <c r="V14" s="6">
        <v>0.80725501386818799</v>
      </c>
      <c r="W14" s="6">
        <v>3.3914596857266401</v>
      </c>
      <c r="X14" s="17">
        <v>11.6406366097409</v>
      </c>
      <c r="Y14" s="6">
        <v>554.93133645640899</v>
      </c>
      <c r="Z14" s="6">
        <v>1.6630202352249399</v>
      </c>
      <c r="AA14" s="36" t="s">
        <v>475</v>
      </c>
    </row>
    <row r="15" spans="1:27" x14ac:dyDescent="0.25">
      <c r="A15" s="3" t="s">
        <v>82</v>
      </c>
      <c r="B15" s="3" t="s">
        <v>14</v>
      </c>
      <c r="C15" s="4" t="s">
        <v>88</v>
      </c>
      <c r="D15" s="4" t="str">
        <f t="shared" si="0"/>
        <v>A11-12</v>
      </c>
      <c r="E15" s="41">
        <f>VLOOKUP(C15,Dates!$A$1:$B$303,2,FALSE)</f>
        <v>43151</v>
      </c>
      <c r="F15" s="4" t="str">
        <f>VLOOKUP(D15,'Subject characteristics'!$A$1:$D$53,2,FALSE)</f>
        <v>M</v>
      </c>
      <c r="G15" s="4">
        <f>VLOOKUP(D15,'Subject characteristics'!$A$1:$D$53,3,FALSE)</f>
        <v>63</v>
      </c>
      <c r="H15" s="4">
        <f>VLOOKUP(D15,'Subject characteristics'!$A$1:$D$53,4,FALSE)</f>
        <v>19</v>
      </c>
      <c r="I15" s="4">
        <v>1</v>
      </c>
      <c r="J15" s="4" t="str">
        <f t="shared" si="1"/>
        <v>b</v>
      </c>
      <c r="K15" s="4" t="str">
        <f t="shared" si="2"/>
        <v>case</v>
      </c>
      <c r="L15" s="6">
        <v>30.7628259906616</v>
      </c>
      <c r="M15" s="6">
        <v>3706485.08117386</v>
      </c>
      <c r="N15" s="6">
        <v>2.8637801480078801E-2</v>
      </c>
      <c r="O15" s="6" t="s">
        <v>224</v>
      </c>
      <c r="P15" s="6">
        <v>0.10868252577104399</v>
      </c>
      <c r="Q15" s="6">
        <v>3.8268962264806597E-2</v>
      </c>
      <c r="R15" s="6">
        <v>0.75295479959952205</v>
      </c>
      <c r="S15" s="6">
        <v>8.4599198684569199</v>
      </c>
      <c r="T15" s="6">
        <v>0.23306476490288899</v>
      </c>
      <c r="U15" s="6">
        <v>0.199320350115647</v>
      </c>
      <c r="V15" s="6">
        <v>0.66952698421969603</v>
      </c>
      <c r="W15" s="6">
        <v>4.0398357807116803</v>
      </c>
      <c r="X15" s="17">
        <v>8.5334839833024994</v>
      </c>
      <c r="Y15" s="6">
        <v>578.58339169003</v>
      </c>
      <c r="Z15" s="6">
        <v>1.4325371477305999</v>
      </c>
      <c r="AA15" s="36" t="s">
        <v>493</v>
      </c>
    </row>
    <row r="16" spans="1:27" x14ac:dyDescent="0.25">
      <c r="A16" s="3" t="s">
        <v>82</v>
      </c>
      <c r="B16" s="3" t="s">
        <v>24</v>
      </c>
      <c r="C16" s="4" t="s">
        <v>93</v>
      </c>
      <c r="D16" s="4" t="str">
        <f t="shared" si="0"/>
        <v>A11-12</v>
      </c>
      <c r="E16" s="41">
        <f>VLOOKUP(C16,Dates!$A$1:$B$303,2,FALSE)</f>
        <v>43172</v>
      </c>
      <c r="F16" s="4" t="str">
        <f>VLOOKUP(D16,'Subject characteristics'!$A$1:$D$53,2,FALSE)</f>
        <v>M</v>
      </c>
      <c r="G16" s="4">
        <f>VLOOKUP(D16,'Subject characteristics'!$A$1:$D$53,3,FALSE)</f>
        <v>63</v>
      </c>
      <c r="H16" s="4">
        <f>VLOOKUP(D16,'Subject characteristics'!$A$1:$D$53,4,FALSE)</f>
        <v>19</v>
      </c>
      <c r="I16" s="4">
        <v>1</v>
      </c>
      <c r="J16" s="4" t="str">
        <f t="shared" si="1"/>
        <v>c</v>
      </c>
      <c r="K16" s="4" t="str">
        <f t="shared" si="2"/>
        <v>case</v>
      </c>
      <c r="L16" s="6">
        <v>41.400260631046798</v>
      </c>
      <c r="M16" s="6">
        <v>3143427.7367328401</v>
      </c>
      <c r="N16" s="6" t="s">
        <v>224</v>
      </c>
      <c r="O16" s="6" t="s">
        <v>224</v>
      </c>
      <c r="P16" s="6">
        <v>0.190660572216238</v>
      </c>
      <c r="Q16" s="6">
        <v>3.51356216783043E-2</v>
      </c>
      <c r="R16" s="6">
        <v>0.62171331976666999</v>
      </c>
      <c r="S16" s="6">
        <v>6.4393589826426503</v>
      </c>
      <c r="T16" s="6">
        <v>0.32116853599123402</v>
      </c>
      <c r="U16" s="6">
        <v>0.167076261034728</v>
      </c>
      <c r="V16" s="6">
        <v>0.92067704788523697</v>
      </c>
      <c r="W16" s="6">
        <v>7.0241061929094704</v>
      </c>
      <c r="X16" s="17">
        <v>11.376614168583499</v>
      </c>
      <c r="Y16" s="6">
        <v>678.492182714264</v>
      </c>
      <c r="Z16" s="6">
        <v>1.71430994653303</v>
      </c>
      <c r="AA16" s="36" t="s">
        <v>494</v>
      </c>
    </row>
    <row r="17" spans="1:27" x14ac:dyDescent="0.25">
      <c r="A17" s="3" t="s">
        <v>82</v>
      </c>
      <c r="B17" s="3" t="s">
        <v>34</v>
      </c>
      <c r="C17" s="4" t="s">
        <v>98</v>
      </c>
      <c r="D17" s="4" t="str">
        <f t="shared" si="0"/>
        <v>A11-12</v>
      </c>
      <c r="E17" s="41">
        <f>VLOOKUP(C17,Dates!$A$1:$B$303,2,FALSE)</f>
        <v>43178</v>
      </c>
      <c r="F17" s="4" t="str">
        <f>VLOOKUP(D17,'Subject characteristics'!$A$1:$D$53,2,FALSE)</f>
        <v>M</v>
      </c>
      <c r="G17" s="4">
        <f>VLOOKUP(D17,'Subject characteristics'!$A$1:$D$53,3,FALSE)</f>
        <v>63</v>
      </c>
      <c r="H17" s="4">
        <f>VLOOKUP(D17,'Subject characteristics'!$A$1:$D$53,4,FALSE)</f>
        <v>19</v>
      </c>
      <c r="I17" s="4">
        <v>1</v>
      </c>
      <c r="J17" s="4" t="str">
        <f t="shared" si="1"/>
        <v>d</v>
      </c>
      <c r="K17" s="4" t="str">
        <f t="shared" si="2"/>
        <v>case</v>
      </c>
      <c r="L17" s="6">
        <v>37.133875664260799</v>
      </c>
      <c r="M17" s="6">
        <v>5052306.3803356597</v>
      </c>
      <c r="N17" s="6" t="s">
        <v>224</v>
      </c>
      <c r="O17" s="6" t="s">
        <v>224</v>
      </c>
      <c r="P17" s="6">
        <v>0.18360181516934099</v>
      </c>
      <c r="Q17" s="6">
        <v>3.21884714377784E-2</v>
      </c>
      <c r="R17" s="6">
        <v>0.97426882094977396</v>
      </c>
      <c r="S17" s="6">
        <v>5.6231834822508002</v>
      </c>
      <c r="T17" s="6">
        <v>0.19196099222013599</v>
      </c>
      <c r="U17" s="6">
        <v>0.19317964360714401</v>
      </c>
      <c r="V17" s="6">
        <v>0.66086539545851297</v>
      </c>
      <c r="W17" s="6">
        <v>4.5133538488191798</v>
      </c>
      <c r="X17" s="17">
        <v>7.4977202039011104</v>
      </c>
      <c r="Y17" s="6">
        <v>597.80283819823501</v>
      </c>
      <c r="Z17" s="6">
        <v>1.6014403041024099</v>
      </c>
      <c r="AA17" s="36" t="s">
        <v>495</v>
      </c>
    </row>
    <row r="18" spans="1:27" x14ac:dyDescent="0.25">
      <c r="A18" s="3" t="s">
        <v>82</v>
      </c>
      <c r="B18" s="3" t="s">
        <v>44</v>
      </c>
      <c r="C18" s="4" t="s">
        <v>103</v>
      </c>
      <c r="D18" s="4" t="str">
        <f t="shared" si="0"/>
        <v>A11-12</v>
      </c>
      <c r="E18" s="41">
        <f>VLOOKUP(C18,Dates!$A$1:$B$303,2,FALSE)</f>
        <v>43213</v>
      </c>
      <c r="F18" s="4" t="str">
        <f>VLOOKUP(D18,'Subject characteristics'!$A$1:$D$53,2,FALSE)</f>
        <v>M</v>
      </c>
      <c r="G18" s="4">
        <f>VLOOKUP(D18,'Subject characteristics'!$A$1:$D$53,3,FALSE)</f>
        <v>63</v>
      </c>
      <c r="H18" s="4">
        <f>VLOOKUP(D18,'Subject characteristics'!$A$1:$D$53,4,FALSE)</f>
        <v>19</v>
      </c>
      <c r="I18" s="4">
        <v>1</v>
      </c>
      <c r="J18" s="4" t="str">
        <f t="shared" si="1"/>
        <v>e</v>
      </c>
      <c r="K18" s="4" t="str">
        <f t="shared" si="2"/>
        <v>case</v>
      </c>
      <c r="L18" s="6">
        <v>40.886819848928397</v>
      </c>
      <c r="M18" s="6">
        <v>23489705.8075126</v>
      </c>
      <c r="N18" s="6" t="s">
        <v>224</v>
      </c>
      <c r="O18" s="6" t="s">
        <v>224</v>
      </c>
      <c r="P18" s="6">
        <v>0.15271916169161001</v>
      </c>
      <c r="Q18" s="6">
        <v>3.7133186024270001E-2</v>
      </c>
      <c r="R18" s="6">
        <v>1.00261280184025</v>
      </c>
      <c r="S18" s="6">
        <v>5.4471739335756002</v>
      </c>
      <c r="T18" s="6">
        <v>0.21407375004613699</v>
      </c>
      <c r="U18" s="6">
        <v>0.148645097853604</v>
      </c>
      <c r="V18" s="6">
        <v>1.0711106750533399</v>
      </c>
      <c r="W18" s="6">
        <v>5.6011006920793101</v>
      </c>
      <c r="X18" s="17">
        <v>6.7470027448891203</v>
      </c>
      <c r="Y18" s="6">
        <v>633.94465406717995</v>
      </c>
      <c r="Z18" s="6">
        <v>1.5580012992238099</v>
      </c>
      <c r="AA18" s="36" t="s">
        <v>496</v>
      </c>
    </row>
    <row r="19" spans="1:27" x14ac:dyDescent="0.25">
      <c r="A19" s="3" t="s">
        <v>82</v>
      </c>
      <c r="B19" s="3" t="s">
        <v>54</v>
      </c>
      <c r="C19" s="4" t="s">
        <v>108</v>
      </c>
      <c r="D19" s="4" t="str">
        <f t="shared" si="0"/>
        <v>A11-12</v>
      </c>
      <c r="E19" s="41">
        <f>VLOOKUP(C19,Dates!$A$1:$B$303,2,FALSE)</f>
        <v>43255</v>
      </c>
      <c r="F19" s="4" t="str">
        <f>VLOOKUP(D19,'Subject characteristics'!$A$1:$D$53,2,FALSE)</f>
        <v>M</v>
      </c>
      <c r="G19" s="4">
        <f>VLOOKUP(D19,'Subject characteristics'!$A$1:$D$53,3,FALSE)</f>
        <v>63</v>
      </c>
      <c r="H19" s="4">
        <f>VLOOKUP(D19,'Subject characteristics'!$A$1:$D$53,4,FALSE)</f>
        <v>19</v>
      </c>
      <c r="I19" s="4">
        <v>1</v>
      </c>
      <c r="J19" s="4" t="str">
        <f t="shared" si="1"/>
        <v>f</v>
      </c>
      <c r="K19" s="4" t="str">
        <f t="shared" si="2"/>
        <v>case</v>
      </c>
      <c r="L19" s="6">
        <v>48.5762531225622</v>
      </c>
      <c r="M19" s="6">
        <v>3718777.9685034798</v>
      </c>
      <c r="N19" s="6">
        <v>3.05049999448215E-2</v>
      </c>
      <c r="O19" s="6" t="s">
        <v>224</v>
      </c>
      <c r="P19" s="6">
        <v>0.24238234099543499</v>
      </c>
      <c r="Q19" s="6">
        <v>3.2111097860566998E-2</v>
      </c>
      <c r="R19" s="6">
        <v>1.7213652461279401</v>
      </c>
      <c r="S19" s="6">
        <v>6.36661734704058</v>
      </c>
      <c r="T19" s="6">
        <v>0.212844940045817</v>
      </c>
      <c r="U19" s="6">
        <v>0.19471511727023</v>
      </c>
      <c r="V19" s="6">
        <v>2.0926452393248201</v>
      </c>
      <c r="W19" s="6">
        <v>5.9905902756468397</v>
      </c>
      <c r="X19" s="17">
        <v>9.9791378223848408</v>
      </c>
      <c r="Y19" s="6">
        <v>691.80285136257805</v>
      </c>
      <c r="Z19" s="6">
        <v>1.7318001610227101</v>
      </c>
      <c r="AA19" s="36" t="s">
        <v>497</v>
      </c>
    </row>
    <row r="20" spans="1:27" x14ac:dyDescent="0.25">
      <c r="A20" s="3" t="s">
        <v>82</v>
      </c>
      <c r="B20" s="3" t="s">
        <v>64</v>
      </c>
      <c r="C20" s="4" t="s">
        <v>113</v>
      </c>
      <c r="D20" s="4" t="str">
        <f t="shared" si="0"/>
        <v>A11-13</v>
      </c>
      <c r="E20" s="41">
        <f>VLOOKUP(C20,Dates!$A$1:$B$303,2,FALSE)</f>
        <v>43164</v>
      </c>
      <c r="F20" s="4" t="str">
        <f>VLOOKUP(D20,'Subject characteristics'!$A$1:$D$53,2,FALSE)</f>
        <v>F</v>
      </c>
      <c r="G20" s="4">
        <f>VLOOKUP(D20,'Subject characteristics'!$A$1:$D$53,3,FALSE)</f>
        <v>62</v>
      </c>
      <c r="H20" s="4">
        <f>VLOOKUP(D20,'Subject characteristics'!$A$1:$D$53,4,FALSE)</f>
        <v>20</v>
      </c>
      <c r="I20" s="4">
        <v>1</v>
      </c>
      <c r="J20" s="4" t="str">
        <f t="shared" si="1"/>
        <v>a</v>
      </c>
      <c r="K20" s="4" t="str">
        <f t="shared" si="2"/>
        <v>case</v>
      </c>
      <c r="L20" s="6">
        <v>41.797343416792302</v>
      </c>
      <c r="M20" s="6">
        <v>1558540.48878677</v>
      </c>
      <c r="N20" s="6">
        <v>2.0849898074277E-2</v>
      </c>
      <c r="O20" s="6" t="s">
        <v>224</v>
      </c>
      <c r="P20" s="6">
        <v>0.17069834502682399</v>
      </c>
      <c r="Q20" s="6">
        <v>3.7921152232280299E-2</v>
      </c>
      <c r="R20" s="6">
        <v>0.695312782923446</v>
      </c>
      <c r="S20" s="6">
        <v>9.0299610665685801</v>
      </c>
      <c r="T20" s="6">
        <v>0.33782973574977698</v>
      </c>
      <c r="U20" s="6">
        <v>0.200855703607796</v>
      </c>
      <c r="V20" s="6">
        <v>0.118910453348336</v>
      </c>
      <c r="W20" s="6">
        <v>3.8000967478944299</v>
      </c>
      <c r="X20" s="17">
        <v>8.0849385529860704</v>
      </c>
      <c r="Y20" s="6">
        <v>832.27404066895804</v>
      </c>
      <c r="Z20" s="6">
        <v>2.5847878472854502</v>
      </c>
      <c r="AA20" s="36" t="s">
        <v>512</v>
      </c>
    </row>
    <row r="21" spans="1:27" x14ac:dyDescent="0.25">
      <c r="A21" s="3" t="s">
        <v>82</v>
      </c>
      <c r="B21" s="3" t="s">
        <v>66</v>
      </c>
      <c r="C21" s="4" t="s">
        <v>114</v>
      </c>
      <c r="D21" s="4" t="str">
        <f t="shared" si="0"/>
        <v>A11-13</v>
      </c>
      <c r="E21" s="41">
        <f>VLOOKUP(C21,Dates!$A$1:$B$303,2,FALSE)</f>
        <v>43171</v>
      </c>
      <c r="F21" s="4" t="str">
        <f>VLOOKUP(D21,'Subject characteristics'!$A$1:$D$53,2,FALSE)</f>
        <v>F</v>
      </c>
      <c r="G21" s="4">
        <f>VLOOKUP(D21,'Subject characteristics'!$A$1:$D$53,3,FALSE)</f>
        <v>62</v>
      </c>
      <c r="H21" s="4">
        <f>VLOOKUP(D21,'Subject characteristics'!$A$1:$D$53,4,FALSE)</f>
        <v>20</v>
      </c>
      <c r="I21" s="4">
        <v>1</v>
      </c>
      <c r="J21" s="4" t="str">
        <f t="shared" si="1"/>
        <v>b</v>
      </c>
      <c r="K21" s="4" t="str">
        <f t="shared" si="2"/>
        <v>case</v>
      </c>
      <c r="L21" s="6">
        <v>48.648540213444299</v>
      </c>
      <c r="M21" s="6">
        <v>1810518.7464874401</v>
      </c>
      <c r="N21" s="6" t="s">
        <v>224</v>
      </c>
      <c r="O21" s="6" t="s">
        <v>224</v>
      </c>
      <c r="P21" s="6">
        <v>0.16205207259568999</v>
      </c>
      <c r="Q21" s="6">
        <v>4.0265702139222002E-2</v>
      </c>
      <c r="R21" s="6">
        <v>0.76663705770253199</v>
      </c>
      <c r="S21" s="6">
        <v>10.1826577902292</v>
      </c>
      <c r="T21" s="6">
        <v>0.30205395811053098</v>
      </c>
      <c r="U21" s="6">
        <v>0.18473407415892701</v>
      </c>
      <c r="V21" s="6">
        <v>0.13267444541620699</v>
      </c>
      <c r="W21" s="6">
        <v>4.0367600136792499</v>
      </c>
      <c r="X21" s="17">
        <v>14.5215746003728</v>
      </c>
      <c r="Y21" s="6">
        <v>882.49808971536595</v>
      </c>
      <c r="Z21" s="6">
        <v>2.8732429208238699</v>
      </c>
      <c r="AA21" s="36" t="s">
        <v>513</v>
      </c>
    </row>
    <row r="22" spans="1:27" x14ac:dyDescent="0.25">
      <c r="A22" s="3" t="s">
        <v>82</v>
      </c>
      <c r="B22" s="3" t="s">
        <v>68</v>
      </c>
      <c r="C22" s="4" t="s">
        <v>115</v>
      </c>
      <c r="D22" s="4" t="str">
        <f t="shared" si="0"/>
        <v>A11-13</v>
      </c>
      <c r="E22" s="41">
        <f>VLOOKUP(C22,Dates!$A$1:$B$303,2,FALSE)</f>
        <v>43179</v>
      </c>
      <c r="F22" s="4" t="str">
        <f>VLOOKUP(D22,'Subject characteristics'!$A$1:$D$53,2,FALSE)</f>
        <v>F</v>
      </c>
      <c r="G22" s="4">
        <f>VLOOKUP(D22,'Subject characteristics'!$A$1:$D$53,3,FALSE)</f>
        <v>62</v>
      </c>
      <c r="H22" s="4">
        <f>VLOOKUP(D22,'Subject characteristics'!$A$1:$D$53,4,FALSE)</f>
        <v>20</v>
      </c>
      <c r="I22" s="4">
        <v>1</v>
      </c>
      <c r="J22" s="4" t="str">
        <f t="shared" si="1"/>
        <v>c</v>
      </c>
      <c r="K22" s="4" t="str">
        <f t="shared" si="2"/>
        <v>case</v>
      </c>
      <c r="L22" s="6">
        <v>45.530810557043999</v>
      </c>
      <c r="M22" s="6">
        <v>2579746.2628171798</v>
      </c>
      <c r="N22" s="6" t="s">
        <v>224</v>
      </c>
      <c r="O22" s="6" t="s">
        <v>224</v>
      </c>
      <c r="P22" s="6">
        <v>0.15834339027103</v>
      </c>
      <c r="Q22" s="6">
        <v>4.0968918209623298E-2</v>
      </c>
      <c r="R22" s="6">
        <v>0.78192029553488596</v>
      </c>
      <c r="S22" s="6">
        <v>9.8222960817258809</v>
      </c>
      <c r="T22" s="6">
        <v>0.28420026063866199</v>
      </c>
      <c r="U22" s="6">
        <v>0.17974554270061599</v>
      </c>
      <c r="V22" s="6">
        <v>0.18094958017107199</v>
      </c>
      <c r="W22" s="6">
        <v>4.1966235736390898</v>
      </c>
      <c r="X22" s="17">
        <v>10.306833344796299</v>
      </c>
      <c r="Y22" s="6">
        <v>829.70627197064596</v>
      </c>
      <c r="Z22" s="6">
        <v>2.7247482225872899</v>
      </c>
      <c r="AA22" s="36" t="s">
        <v>499</v>
      </c>
    </row>
    <row r="23" spans="1:27" x14ac:dyDescent="0.25">
      <c r="A23" s="3" t="s">
        <v>82</v>
      </c>
      <c r="B23" s="3" t="s">
        <v>70</v>
      </c>
      <c r="C23" s="4" t="s">
        <v>116</v>
      </c>
      <c r="D23" s="4" t="str">
        <f t="shared" si="0"/>
        <v>A11-13</v>
      </c>
      <c r="E23" s="41">
        <f>VLOOKUP(C23,Dates!$A$1:$B$303,2,FALSE)</f>
        <v>43185</v>
      </c>
      <c r="F23" s="4" t="str">
        <f>VLOOKUP(D23,'Subject characteristics'!$A$1:$D$53,2,FALSE)</f>
        <v>F</v>
      </c>
      <c r="G23" s="4">
        <f>VLOOKUP(D23,'Subject characteristics'!$A$1:$D$53,3,FALSE)</f>
        <v>62</v>
      </c>
      <c r="H23" s="4">
        <f>VLOOKUP(D23,'Subject characteristics'!$A$1:$D$53,4,FALSE)</f>
        <v>20</v>
      </c>
      <c r="I23" s="4">
        <v>1</v>
      </c>
      <c r="J23" s="4" t="str">
        <f t="shared" si="1"/>
        <v>d</v>
      </c>
      <c r="K23" s="4" t="str">
        <f t="shared" si="2"/>
        <v>case</v>
      </c>
      <c r="L23" s="6">
        <v>38.2936134604087</v>
      </c>
      <c r="M23" s="6">
        <v>2242441.71878892</v>
      </c>
      <c r="N23" s="6">
        <v>1.3223866821318301E-2</v>
      </c>
      <c r="O23" s="6" t="s">
        <v>224</v>
      </c>
      <c r="P23" s="6">
        <v>0.18427361908149201</v>
      </c>
      <c r="Q23" s="6">
        <v>3.7744735091906199E-2</v>
      </c>
      <c r="R23" s="6">
        <v>1.0351638819131801</v>
      </c>
      <c r="S23" s="6">
        <v>10.014013673602999</v>
      </c>
      <c r="T23" s="6">
        <v>0.32967149376124599</v>
      </c>
      <c r="U23" s="6">
        <v>0.17283523286344499</v>
      </c>
      <c r="V23" s="6">
        <v>0.110808163996785</v>
      </c>
      <c r="W23" s="6">
        <v>19.287119969484898</v>
      </c>
      <c r="X23" s="17">
        <v>14.4762020156377</v>
      </c>
      <c r="Y23" s="6">
        <v>797.89437191075501</v>
      </c>
      <c r="Z23" s="6">
        <v>2.96286207880084</v>
      </c>
      <c r="AA23" s="36" t="s">
        <v>514</v>
      </c>
    </row>
    <row r="24" spans="1:27" x14ac:dyDescent="0.25">
      <c r="A24" s="3" t="s">
        <v>82</v>
      </c>
      <c r="B24" s="3" t="s">
        <v>72</v>
      </c>
      <c r="C24" s="4" t="s">
        <v>117</v>
      </c>
      <c r="D24" s="4" t="str">
        <f t="shared" si="0"/>
        <v>A11-13</v>
      </c>
      <c r="E24" s="41">
        <f>VLOOKUP(C24,Dates!$A$1:$B$303,2,FALSE)</f>
        <v>43234</v>
      </c>
      <c r="F24" s="4" t="str">
        <f>VLOOKUP(D24,'Subject characteristics'!$A$1:$D$53,2,FALSE)</f>
        <v>F</v>
      </c>
      <c r="G24" s="4">
        <f>VLOOKUP(D24,'Subject characteristics'!$A$1:$D$53,3,FALSE)</f>
        <v>62</v>
      </c>
      <c r="H24" s="4">
        <f>VLOOKUP(D24,'Subject characteristics'!$A$1:$D$53,4,FALSE)</f>
        <v>20</v>
      </c>
      <c r="I24" s="4">
        <v>1</v>
      </c>
      <c r="J24" s="4" t="str">
        <f t="shared" si="1"/>
        <v>e</v>
      </c>
      <c r="K24" s="4" t="str">
        <f t="shared" si="2"/>
        <v>case</v>
      </c>
      <c r="L24" s="6">
        <v>46.622380975172902</v>
      </c>
      <c r="M24" s="6">
        <v>4420431.8310102802</v>
      </c>
      <c r="N24" s="6">
        <v>4.3898442637082397E-2</v>
      </c>
      <c r="O24" s="6" t="s">
        <v>224</v>
      </c>
      <c r="P24" s="6">
        <v>0.15608920709434701</v>
      </c>
      <c r="Q24" s="6">
        <v>4.4804696236390697E-2</v>
      </c>
      <c r="R24" s="6">
        <v>1.2234993182862599</v>
      </c>
      <c r="S24" s="6">
        <v>9.8489648530152198</v>
      </c>
      <c r="T24" s="6">
        <v>0.36088827694187697</v>
      </c>
      <c r="U24" s="6">
        <v>0.15747736583754501</v>
      </c>
      <c r="V24" s="6">
        <v>0.254080477054348</v>
      </c>
      <c r="W24" s="6">
        <v>5.8366268144789197</v>
      </c>
      <c r="X24" s="17">
        <v>11.342597124197701</v>
      </c>
      <c r="Y24" s="6">
        <v>831.55125988858094</v>
      </c>
      <c r="Z24" s="6">
        <v>3.30605563573793</v>
      </c>
      <c r="AA24" s="36" t="s">
        <v>475</v>
      </c>
    </row>
    <row r="25" spans="1:27" x14ac:dyDescent="0.25">
      <c r="A25" s="3" t="s">
        <v>82</v>
      </c>
      <c r="B25" s="3" t="s">
        <v>74</v>
      </c>
      <c r="C25" s="4" t="s">
        <v>118</v>
      </c>
      <c r="D25" s="4" t="str">
        <f t="shared" si="0"/>
        <v>A11-13</v>
      </c>
      <c r="E25" s="41">
        <f>VLOOKUP(C25,Dates!$A$1:$B$303,2,FALSE)</f>
        <v>43262</v>
      </c>
      <c r="F25" s="4" t="str">
        <f>VLOOKUP(D25,'Subject characteristics'!$A$1:$D$53,2,FALSE)</f>
        <v>F</v>
      </c>
      <c r="G25" s="4">
        <f>VLOOKUP(D25,'Subject characteristics'!$A$1:$D$53,3,FALSE)</f>
        <v>62</v>
      </c>
      <c r="H25" s="4">
        <f>VLOOKUP(D25,'Subject characteristics'!$A$1:$D$53,4,FALSE)</f>
        <v>20</v>
      </c>
      <c r="I25" s="4">
        <v>1</v>
      </c>
      <c r="J25" s="4" t="str">
        <f t="shared" si="1"/>
        <v>f</v>
      </c>
      <c r="K25" s="4" t="str">
        <f t="shared" si="2"/>
        <v>case</v>
      </c>
      <c r="L25" s="6">
        <v>44.732374431225097</v>
      </c>
      <c r="M25" s="6">
        <v>2280111.0261069098</v>
      </c>
      <c r="N25" s="6" t="s">
        <v>224</v>
      </c>
      <c r="O25" s="6" t="s">
        <v>224</v>
      </c>
      <c r="P25" s="6">
        <v>0.14245829149391201</v>
      </c>
      <c r="Q25" s="6">
        <v>3.7743186348207898E-2</v>
      </c>
      <c r="R25" s="6">
        <v>0.81785791583530199</v>
      </c>
      <c r="S25" s="6">
        <v>9.7559794737765397</v>
      </c>
      <c r="T25" s="6">
        <v>0.28579492633803399</v>
      </c>
      <c r="U25" s="6">
        <v>0.16515581230292001</v>
      </c>
      <c r="V25" s="6" t="s">
        <v>224</v>
      </c>
      <c r="W25" s="6">
        <v>4.7732686639619599</v>
      </c>
      <c r="X25" s="17">
        <v>13.6787853278983</v>
      </c>
      <c r="Y25" s="6">
        <v>787.888283182451</v>
      </c>
      <c r="Z25" s="6">
        <v>2.84994145581814</v>
      </c>
      <c r="AA25" s="36" t="s">
        <v>512</v>
      </c>
    </row>
    <row r="26" spans="1:27" x14ac:dyDescent="0.25">
      <c r="A26" s="3" t="s">
        <v>120</v>
      </c>
      <c r="B26" s="3" t="s">
        <v>4</v>
      </c>
      <c r="C26" s="4" t="s">
        <v>121</v>
      </c>
      <c r="D26" s="4" t="str">
        <f t="shared" si="0"/>
        <v>A11-14</v>
      </c>
      <c r="E26" s="41">
        <f>VLOOKUP(C26,Dates!$A$1:$B$303,2,FALSE)</f>
        <v>43186</v>
      </c>
      <c r="F26" s="4" t="str">
        <f>VLOOKUP(D26,'Subject characteristics'!$A$1:$D$53,2,FALSE)</f>
        <v>F</v>
      </c>
      <c r="G26" s="4">
        <f>VLOOKUP(D26,'Subject characteristics'!$A$1:$D$53,3,FALSE)</f>
        <v>71</v>
      </c>
      <c r="H26" s="4">
        <f>VLOOKUP(D26,'Subject characteristics'!$A$1:$D$53,4,FALSE)</f>
        <v>5</v>
      </c>
      <c r="I26" s="4">
        <v>1</v>
      </c>
      <c r="J26" s="4" t="str">
        <f t="shared" si="1"/>
        <v>a</v>
      </c>
      <c r="K26" s="4" t="str">
        <f t="shared" si="2"/>
        <v>case</v>
      </c>
      <c r="L26" s="6">
        <v>128.348056367277</v>
      </c>
      <c r="M26" s="6">
        <v>1785711.4630346</v>
      </c>
      <c r="N26" s="6" t="s">
        <v>224</v>
      </c>
      <c r="O26" s="6" t="s">
        <v>224</v>
      </c>
      <c r="P26" s="6">
        <v>0.24041086435542</v>
      </c>
      <c r="Q26" s="6">
        <v>3.9830796319317498E-2</v>
      </c>
      <c r="R26" s="6">
        <v>2.05288398820004</v>
      </c>
      <c r="S26" s="6">
        <v>11.379409858914901</v>
      </c>
      <c r="T26" s="6">
        <v>0.97061601644705997</v>
      </c>
      <c r="U26" s="6">
        <v>8.0941993020363895E-2</v>
      </c>
      <c r="V26" s="6">
        <v>3.9882175770144501</v>
      </c>
      <c r="W26" s="6">
        <v>12.0594126243919</v>
      </c>
      <c r="X26" s="17">
        <v>17.559899671495199</v>
      </c>
      <c r="Y26" s="6">
        <v>810.25603034232302</v>
      </c>
      <c r="Z26" s="6">
        <v>4.4139827697133196</v>
      </c>
      <c r="AA26" s="36" t="s">
        <v>515</v>
      </c>
    </row>
    <row r="27" spans="1:27" x14ac:dyDescent="0.25">
      <c r="A27" s="3" t="s">
        <v>120</v>
      </c>
      <c r="B27" s="3" t="s">
        <v>14</v>
      </c>
      <c r="C27" s="4" t="s">
        <v>126</v>
      </c>
      <c r="D27" s="4" t="str">
        <f t="shared" si="0"/>
        <v>A11-14</v>
      </c>
      <c r="E27" s="41">
        <f>VLOOKUP(C27,Dates!$A$1:$B$303,2,FALSE)</f>
        <v>43187</v>
      </c>
      <c r="F27" s="4" t="str">
        <f>VLOOKUP(D27,'Subject characteristics'!$A$1:$D$53,2,FALSE)</f>
        <v>F</v>
      </c>
      <c r="G27" s="4">
        <f>VLOOKUP(D27,'Subject characteristics'!$A$1:$D$53,3,FALSE)</f>
        <v>71</v>
      </c>
      <c r="H27" s="4">
        <f>VLOOKUP(D27,'Subject characteristics'!$A$1:$D$53,4,FALSE)</f>
        <v>5</v>
      </c>
      <c r="I27" s="4">
        <v>1</v>
      </c>
      <c r="J27" s="4" t="str">
        <f t="shared" si="1"/>
        <v>b</v>
      </c>
      <c r="K27" s="4" t="str">
        <f t="shared" si="2"/>
        <v>case</v>
      </c>
      <c r="L27" s="6">
        <v>133.04322245126301</v>
      </c>
      <c r="M27" s="6">
        <v>3748481.1240255199</v>
      </c>
      <c r="N27" s="6" t="s">
        <v>224</v>
      </c>
      <c r="O27" s="6" t="s">
        <v>224</v>
      </c>
      <c r="P27" s="6">
        <v>0.21494430651204499</v>
      </c>
      <c r="Q27" s="6">
        <v>4.8552990502903202E-2</v>
      </c>
      <c r="R27" s="6">
        <v>0.65354150354078999</v>
      </c>
      <c r="S27" s="6">
        <v>8.9556783235217399</v>
      </c>
      <c r="T27" s="6">
        <v>0.24728806543562101</v>
      </c>
      <c r="U27" s="6">
        <v>0.100269728591076</v>
      </c>
      <c r="V27" s="6">
        <v>0.69488235155698097</v>
      </c>
      <c r="W27" s="6">
        <v>13.2315731386138</v>
      </c>
      <c r="X27" s="17">
        <v>11.657399552751301</v>
      </c>
      <c r="Y27" s="6">
        <v>800.73377820475605</v>
      </c>
      <c r="Z27" s="6">
        <v>4.0807187031510601</v>
      </c>
      <c r="AA27" s="36" t="s">
        <v>516</v>
      </c>
    </row>
    <row r="28" spans="1:27" x14ac:dyDescent="0.25">
      <c r="A28" s="3" t="s">
        <v>120</v>
      </c>
      <c r="B28" s="3" t="s">
        <v>24</v>
      </c>
      <c r="C28" s="4" t="s">
        <v>131</v>
      </c>
      <c r="D28" s="4" t="str">
        <f t="shared" si="0"/>
        <v>A11-14</v>
      </c>
      <c r="E28" s="41">
        <f>VLOOKUP(C28,Dates!$A$1:$B$303,2,FALSE)</f>
        <v>43193</v>
      </c>
      <c r="F28" s="4" t="str">
        <f>VLOOKUP(D28,'Subject characteristics'!$A$1:$D$53,2,FALSE)</f>
        <v>F</v>
      </c>
      <c r="G28" s="4">
        <f>VLOOKUP(D28,'Subject characteristics'!$A$1:$D$53,3,FALSE)</f>
        <v>71</v>
      </c>
      <c r="H28" s="4">
        <f>VLOOKUP(D28,'Subject characteristics'!$A$1:$D$53,4,FALSE)</f>
        <v>5</v>
      </c>
      <c r="I28" s="4">
        <v>1</v>
      </c>
      <c r="J28" s="4" t="str">
        <f t="shared" si="1"/>
        <v>c</v>
      </c>
      <c r="K28" s="4" t="str">
        <f t="shared" si="2"/>
        <v>case</v>
      </c>
      <c r="L28" s="6">
        <v>165.058371241728</v>
      </c>
      <c r="M28" s="6">
        <v>1179256.269935</v>
      </c>
      <c r="N28" s="6">
        <v>7.4784816467355297E-2</v>
      </c>
      <c r="O28" s="6" t="s">
        <v>224</v>
      </c>
      <c r="P28" s="6">
        <v>0.20403203913769599</v>
      </c>
      <c r="Q28" s="6">
        <v>4.5310889305110701E-2</v>
      </c>
      <c r="R28" s="6">
        <v>0.57035564118523396</v>
      </c>
      <c r="S28" s="6">
        <v>11.4270211494478</v>
      </c>
      <c r="T28" s="6">
        <v>0.27777468096618502</v>
      </c>
      <c r="U28" s="6">
        <v>8.8371516349469006E-2</v>
      </c>
      <c r="V28" s="6">
        <v>0.80898122543966</v>
      </c>
      <c r="W28" s="6">
        <v>13.0314445634927</v>
      </c>
      <c r="X28" s="17">
        <v>14.4781066895292</v>
      </c>
      <c r="Y28" s="6">
        <v>829.29443352082706</v>
      </c>
      <c r="Z28" s="6">
        <v>3.7257560872857001</v>
      </c>
      <c r="AA28" s="36" t="s">
        <v>517</v>
      </c>
    </row>
    <row r="29" spans="1:27" x14ac:dyDescent="0.25">
      <c r="A29" s="3" t="s">
        <v>120</v>
      </c>
      <c r="B29" s="3" t="s">
        <v>34</v>
      </c>
      <c r="C29" s="4" t="s">
        <v>136</v>
      </c>
      <c r="D29" s="4" t="str">
        <f t="shared" si="0"/>
        <v>A11-14</v>
      </c>
      <c r="E29" s="41">
        <f>VLOOKUP(C29,Dates!$A$1:$B$303,2,FALSE)</f>
        <v>43200</v>
      </c>
      <c r="F29" s="4" t="str">
        <f>VLOOKUP(D29,'Subject characteristics'!$A$1:$D$53,2,FALSE)</f>
        <v>F</v>
      </c>
      <c r="G29" s="4">
        <f>VLOOKUP(D29,'Subject characteristics'!$A$1:$D$53,3,FALSE)</f>
        <v>71</v>
      </c>
      <c r="H29" s="4">
        <f>VLOOKUP(D29,'Subject characteristics'!$A$1:$D$53,4,FALSE)</f>
        <v>5</v>
      </c>
      <c r="I29" s="4">
        <v>1</v>
      </c>
      <c r="J29" s="4" t="str">
        <f t="shared" si="1"/>
        <v>d</v>
      </c>
      <c r="K29" s="4" t="str">
        <f t="shared" si="2"/>
        <v>case</v>
      </c>
      <c r="L29" s="6">
        <v>161.88636057449099</v>
      </c>
      <c r="M29" s="6">
        <v>2402117.3499335302</v>
      </c>
      <c r="N29" s="6" t="s">
        <v>224</v>
      </c>
      <c r="O29" s="6" t="s">
        <v>224</v>
      </c>
      <c r="P29" s="6">
        <v>0.16538038085183199</v>
      </c>
      <c r="Q29" s="6">
        <v>4.7922219972672098E-2</v>
      </c>
      <c r="R29" s="6">
        <v>0.80388908616457</v>
      </c>
      <c r="S29" s="6">
        <v>13.816291934845401</v>
      </c>
      <c r="T29" s="6">
        <v>0.23887798374504801</v>
      </c>
      <c r="U29" s="6">
        <v>0.109950967285056</v>
      </c>
      <c r="V29" s="6">
        <v>0.62976781768884005</v>
      </c>
      <c r="W29" s="6">
        <v>8.7822834980983799</v>
      </c>
      <c r="X29" s="17">
        <v>16.674681937144999</v>
      </c>
      <c r="Y29" s="6">
        <v>871.35054810168504</v>
      </c>
      <c r="Z29" s="6">
        <v>3.8770283790541402</v>
      </c>
      <c r="AA29" s="36" t="s">
        <v>515</v>
      </c>
    </row>
    <row r="30" spans="1:27" x14ac:dyDescent="0.25">
      <c r="A30" s="3" t="s">
        <v>120</v>
      </c>
      <c r="B30" s="3" t="s">
        <v>44</v>
      </c>
      <c r="C30" s="4" t="s">
        <v>141</v>
      </c>
      <c r="D30" s="4" t="str">
        <f t="shared" si="0"/>
        <v>A11-14</v>
      </c>
      <c r="E30" s="41">
        <f>VLOOKUP(C30,Dates!$A$1:$B$303,2,FALSE)</f>
        <v>43235</v>
      </c>
      <c r="F30" s="4" t="str">
        <f>VLOOKUP(D30,'Subject characteristics'!$A$1:$D$53,2,FALSE)</f>
        <v>F</v>
      </c>
      <c r="G30" s="4">
        <f>VLOOKUP(D30,'Subject characteristics'!$A$1:$D$53,3,FALSE)</f>
        <v>71</v>
      </c>
      <c r="H30" s="4">
        <f>VLOOKUP(D30,'Subject characteristics'!$A$1:$D$53,4,FALSE)</f>
        <v>5</v>
      </c>
      <c r="I30" s="4">
        <v>1</v>
      </c>
      <c r="J30" s="4" t="str">
        <f t="shared" si="1"/>
        <v>e</v>
      </c>
      <c r="K30" s="4" t="str">
        <f t="shared" si="2"/>
        <v>case</v>
      </c>
      <c r="L30" s="6">
        <v>183.539009750536</v>
      </c>
      <c r="M30" s="6">
        <v>1940160.1236048399</v>
      </c>
      <c r="N30" s="6" t="s">
        <v>224</v>
      </c>
      <c r="O30" s="6" t="s">
        <v>224</v>
      </c>
      <c r="P30" s="6">
        <v>0.28780282918620798</v>
      </c>
      <c r="Q30" s="6">
        <v>4.9095038558938903E-2</v>
      </c>
      <c r="R30" s="6">
        <v>0.98808632334589797</v>
      </c>
      <c r="S30" s="6">
        <v>14.089244258197899</v>
      </c>
      <c r="T30" s="6">
        <v>0.29799461773845498</v>
      </c>
      <c r="U30" s="6">
        <v>0.105114430283272</v>
      </c>
      <c r="V30" s="6">
        <v>0.703983132653206</v>
      </c>
      <c r="W30" s="6">
        <v>11.958385675823999</v>
      </c>
      <c r="X30" s="17">
        <v>18.1706165641335</v>
      </c>
      <c r="Y30" s="6">
        <v>881.49802690923502</v>
      </c>
      <c r="Z30" s="6">
        <v>4.7793498759384496</v>
      </c>
      <c r="AA30" s="36" t="s">
        <v>518</v>
      </c>
    </row>
    <row r="31" spans="1:27" x14ac:dyDescent="0.25">
      <c r="A31" s="3" t="s">
        <v>120</v>
      </c>
      <c r="B31" s="3" t="s">
        <v>54</v>
      </c>
      <c r="C31" s="4" t="s">
        <v>146</v>
      </c>
      <c r="D31" s="4" t="str">
        <f t="shared" si="0"/>
        <v>A11-14</v>
      </c>
      <c r="E31" s="41">
        <f>VLOOKUP(C31,Dates!$A$1:$B$303,2,FALSE)</f>
        <v>43276</v>
      </c>
      <c r="F31" s="4" t="str">
        <f>VLOOKUP(D31,'Subject characteristics'!$A$1:$D$53,2,FALSE)</f>
        <v>F</v>
      </c>
      <c r="G31" s="4">
        <f>VLOOKUP(D31,'Subject characteristics'!$A$1:$D$53,3,FALSE)</f>
        <v>71</v>
      </c>
      <c r="H31" s="4">
        <f>VLOOKUP(D31,'Subject characteristics'!$A$1:$D$53,4,FALSE)</f>
        <v>5</v>
      </c>
      <c r="I31" s="4">
        <v>1</v>
      </c>
      <c r="J31" s="4" t="str">
        <f t="shared" si="1"/>
        <v>f</v>
      </c>
      <c r="K31" s="4" t="str">
        <f t="shared" si="2"/>
        <v>case</v>
      </c>
      <c r="L31" s="6">
        <v>158.687230947145</v>
      </c>
      <c r="M31" s="6">
        <v>1345026.73266719</v>
      </c>
      <c r="N31" s="6" t="s">
        <v>224</v>
      </c>
      <c r="O31" s="6" t="s">
        <v>224</v>
      </c>
      <c r="P31" s="6">
        <v>0.27202195110668498</v>
      </c>
      <c r="Q31" s="6">
        <v>4.7381565024241699E-2</v>
      </c>
      <c r="R31" s="6">
        <v>0.728205243793838</v>
      </c>
      <c r="S31" s="6">
        <v>15.549981564100699</v>
      </c>
      <c r="T31" s="6">
        <v>0.235331643381576</v>
      </c>
      <c r="U31" s="6">
        <v>0.109571262071225</v>
      </c>
      <c r="V31" s="6">
        <v>0.47129871923057798</v>
      </c>
      <c r="W31" s="6">
        <v>9.6391429371998303</v>
      </c>
      <c r="X31" s="17">
        <v>17.106986796812901</v>
      </c>
      <c r="Y31" s="6">
        <v>816.52965293893703</v>
      </c>
      <c r="Z31" s="6">
        <v>4.3553104124377402</v>
      </c>
      <c r="AA31" s="36" t="s">
        <v>515</v>
      </c>
    </row>
    <row r="32" spans="1:27" x14ac:dyDescent="0.25">
      <c r="A32" s="3" t="s">
        <v>120</v>
      </c>
      <c r="B32" s="3" t="s">
        <v>6</v>
      </c>
      <c r="C32" s="4" t="s">
        <v>122</v>
      </c>
      <c r="D32" s="4" t="str">
        <f t="shared" si="0"/>
        <v>A11-15</v>
      </c>
      <c r="E32" s="41">
        <f>VLOOKUP(C32,Dates!$A$1:$B$303,2,FALSE)</f>
        <v>43193</v>
      </c>
      <c r="F32" s="4" t="str">
        <f>VLOOKUP(D32,'Subject characteristics'!$A$1:$D$53,2,FALSE)</f>
        <v>F</v>
      </c>
      <c r="G32" s="4">
        <f>VLOOKUP(D32,'Subject characteristics'!$A$1:$D$53,3,FALSE)</f>
        <v>46</v>
      </c>
      <c r="H32" s="4">
        <f>VLOOKUP(D32,'Subject characteristics'!$A$1:$D$53,4,FALSE)</f>
        <v>12</v>
      </c>
      <c r="I32" s="4">
        <v>1</v>
      </c>
      <c r="J32" s="4" t="str">
        <f t="shared" si="1"/>
        <v>a</v>
      </c>
      <c r="K32" s="4" t="str">
        <f t="shared" si="2"/>
        <v>case</v>
      </c>
      <c r="L32" s="6">
        <v>14.6348516410901</v>
      </c>
      <c r="M32" s="6">
        <v>337294.59547034599</v>
      </c>
      <c r="N32" s="6" t="s">
        <v>224</v>
      </c>
      <c r="O32" s="6" t="s">
        <v>224</v>
      </c>
      <c r="P32" s="6">
        <v>0.189935473329708</v>
      </c>
      <c r="Q32" s="6">
        <v>3.8038327331099402E-2</v>
      </c>
      <c r="R32" s="6">
        <v>0.40197748205400002</v>
      </c>
      <c r="S32" s="6">
        <v>5.0446664126594696</v>
      </c>
      <c r="T32" s="6">
        <v>0.51746217862322197</v>
      </c>
      <c r="U32" s="6">
        <v>0.12893211560318499</v>
      </c>
      <c r="V32" s="6">
        <v>1.17301168049408</v>
      </c>
      <c r="W32" s="6">
        <v>2.5983943261012699</v>
      </c>
      <c r="X32" s="17">
        <v>8.2711286314908605</v>
      </c>
      <c r="Y32" s="6">
        <v>626.55294328112598</v>
      </c>
      <c r="Z32" s="6">
        <v>1.75093510208214</v>
      </c>
      <c r="AA32" s="36" t="s">
        <v>519</v>
      </c>
    </row>
    <row r="33" spans="1:27" x14ac:dyDescent="0.25">
      <c r="A33" s="3" t="s">
        <v>120</v>
      </c>
      <c r="B33" s="3" t="s">
        <v>16</v>
      </c>
      <c r="C33" s="4" t="s">
        <v>127</v>
      </c>
      <c r="D33" s="4" t="str">
        <f t="shared" si="0"/>
        <v>A11-15</v>
      </c>
      <c r="E33" s="41">
        <f>VLOOKUP(C33,Dates!$A$1:$B$303,2,FALSE)</f>
        <v>43199</v>
      </c>
      <c r="F33" s="4" t="str">
        <f>VLOOKUP(D33,'Subject characteristics'!$A$1:$D$53,2,FALSE)</f>
        <v>F</v>
      </c>
      <c r="G33" s="4">
        <f>VLOOKUP(D33,'Subject characteristics'!$A$1:$D$53,3,FALSE)</f>
        <v>46</v>
      </c>
      <c r="H33" s="4">
        <f>VLOOKUP(D33,'Subject characteristics'!$A$1:$D$53,4,FALSE)</f>
        <v>12</v>
      </c>
      <c r="I33" s="4">
        <v>1</v>
      </c>
      <c r="J33" s="4" t="str">
        <f t="shared" si="1"/>
        <v>b</v>
      </c>
      <c r="K33" s="4" t="str">
        <f t="shared" si="2"/>
        <v>case</v>
      </c>
      <c r="L33" s="6">
        <v>12.8509648154969</v>
      </c>
      <c r="M33" s="6">
        <v>367742.83524469001</v>
      </c>
      <c r="N33" s="6" t="s">
        <v>224</v>
      </c>
      <c r="O33" s="6" t="s">
        <v>224</v>
      </c>
      <c r="P33" s="6">
        <v>0.19297841960991899</v>
      </c>
      <c r="Q33" s="6">
        <v>3.6068822116121099E-2</v>
      </c>
      <c r="R33" s="6">
        <v>0.44219680021097502</v>
      </c>
      <c r="S33" s="6">
        <v>4.9735655651470196</v>
      </c>
      <c r="T33" s="6">
        <v>0.46229093649765801</v>
      </c>
      <c r="U33" s="6">
        <v>0.13973190835909199</v>
      </c>
      <c r="V33" s="6">
        <v>1.41790673145526</v>
      </c>
      <c r="W33" s="6">
        <v>3.1185464799631499</v>
      </c>
      <c r="X33" s="17">
        <v>12.468828892626499</v>
      </c>
      <c r="Y33" s="6">
        <v>604.140254852868</v>
      </c>
      <c r="Z33" s="6">
        <v>1.8206159497651999</v>
      </c>
      <c r="AA33" s="36" t="s">
        <v>520</v>
      </c>
    </row>
    <row r="34" spans="1:27" x14ac:dyDescent="0.25">
      <c r="A34" s="3" t="s">
        <v>120</v>
      </c>
      <c r="B34" s="3" t="s">
        <v>26</v>
      </c>
      <c r="C34" s="4" t="s">
        <v>132</v>
      </c>
      <c r="D34" s="4" t="str">
        <f t="shared" ref="D34:D65" si="3">LEFT(C34,LEN(C34)-1)</f>
        <v>A11-15</v>
      </c>
      <c r="E34" s="41">
        <f>VLOOKUP(C34,Dates!$A$1:$B$303,2,FALSE)</f>
        <v>43206</v>
      </c>
      <c r="F34" s="4" t="str">
        <f>VLOOKUP(D34,'Subject characteristics'!$A$1:$D$53,2,FALSE)</f>
        <v>F</v>
      </c>
      <c r="G34" s="4">
        <f>VLOOKUP(D34,'Subject characteristics'!$A$1:$D$53,3,FALSE)</f>
        <v>46</v>
      </c>
      <c r="H34" s="4">
        <f>VLOOKUP(D34,'Subject characteristics'!$A$1:$D$53,4,FALSE)</f>
        <v>12</v>
      </c>
      <c r="I34" s="4">
        <v>1</v>
      </c>
      <c r="J34" s="4" t="str">
        <f t="shared" ref="J34:J65" si="4">RIGHT(C34,1)</f>
        <v>c</v>
      </c>
      <c r="K34" s="4" t="str">
        <f t="shared" ref="K34:K65" si="5">IF(LEFT(C34,3) = "A11", "case","control")</f>
        <v>case</v>
      </c>
      <c r="L34" s="6">
        <v>10.787565242661399</v>
      </c>
      <c r="M34" s="6">
        <v>309752.67170005001</v>
      </c>
      <c r="N34" s="6" t="s">
        <v>224</v>
      </c>
      <c r="O34" s="6" t="s">
        <v>224</v>
      </c>
      <c r="P34" s="6">
        <v>0.20957490188596101</v>
      </c>
      <c r="Q34" s="6">
        <v>3.9203345507583698E-2</v>
      </c>
      <c r="R34" s="6">
        <v>0.76610736547979497</v>
      </c>
      <c r="S34" s="6">
        <v>4.8992816245797002</v>
      </c>
      <c r="T34" s="6">
        <v>0.49787138414660798</v>
      </c>
      <c r="U34" s="6">
        <v>0.10399075289885901</v>
      </c>
      <c r="V34" s="6">
        <v>0.90583116705575795</v>
      </c>
      <c r="W34" s="6">
        <v>2.1206827488921398</v>
      </c>
      <c r="X34" s="17">
        <v>8.0527038374313999</v>
      </c>
      <c r="Y34" s="6">
        <v>671.70275040475894</v>
      </c>
      <c r="Z34" s="6">
        <v>1.58247822465243</v>
      </c>
      <c r="AA34" s="36" t="s">
        <v>519</v>
      </c>
    </row>
    <row r="35" spans="1:27" x14ac:dyDescent="0.25">
      <c r="A35" s="3" t="s">
        <v>120</v>
      </c>
      <c r="B35" s="3" t="s">
        <v>36</v>
      </c>
      <c r="C35" s="4" t="s">
        <v>137</v>
      </c>
      <c r="D35" s="4" t="str">
        <f t="shared" si="3"/>
        <v>A11-15</v>
      </c>
      <c r="E35" s="41">
        <f>VLOOKUP(C35,Dates!$A$1:$B$303,2,FALSE)</f>
        <v>43213</v>
      </c>
      <c r="F35" s="4" t="str">
        <f>VLOOKUP(D35,'Subject characteristics'!$A$1:$D$53,2,FALSE)</f>
        <v>F</v>
      </c>
      <c r="G35" s="4">
        <f>VLOOKUP(D35,'Subject characteristics'!$A$1:$D$53,3,FALSE)</f>
        <v>46</v>
      </c>
      <c r="H35" s="4">
        <f>VLOOKUP(D35,'Subject characteristics'!$A$1:$D$53,4,FALSE)</f>
        <v>12</v>
      </c>
      <c r="I35" s="4">
        <v>1</v>
      </c>
      <c r="J35" s="4" t="str">
        <f t="shared" si="4"/>
        <v>d</v>
      </c>
      <c r="K35" s="4" t="str">
        <f t="shared" si="5"/>
        <v>case</v>
      </c>
      <c r="L35" s="6">
        <v>13.5212711416671</v>
      </c>
      <c r="M35" s="6">
        <v>628961.62122203899</v>
      </c>
      <c r="N35" s="6" t="s">
        <v>224</v>
      </c>
      <c r="O35" s="6" t="s">
        <v>224</v>
      </c>
      <c r="P35" s="6">
        <v>0.179382770338923</v>
      </c>
      <c r="Q35" s="6">
        <v>3.5979604944574299E-2</v>
      </c>
      <c r="R35" s="6">
        <v>0.51963597133935302</v>
      </c>
      <c r="S35" s="6">
        <v>4.9803836786261497</v>
      </c>
      <c r="T35" s="6">
        <v>0.82370986664175105</v>
      </c>
      <c r="U35" s="6">
        <v>0.11813161317509301</v>
      </c>
      <c r="V35" s="6">
        <v>1.1051436621616499</v>
      </c>
      <c r="W35" s="6">
        <v>2.5827208376394499</v>
      </c>
      <c r="X35" s="17">
        <v>12.9725001603049</v>
      </c>
      <c r="Y35" s="6">
        <v>653.77272213847698</v>
      </c>
      <c r="Z35" s="6">
        <v>1.7459536034663301</v>
      </c>
      <c r="AA35" s="36" t="s">
        <v>517</v>
      </c>
    </row>
    <row r="36" spans="1:27" x14ac:dyDescent="0.25">
      <c r="A36" s="3" t="s">
        <v>120</v>
      </c>
      <c r="B36" s="3" t="s">
        <v>46</v>
      </c>
      <c r="C36" s="4" t="s">
        <v>142</v>
      </c>
      <c r="D36" s="4" t="str">
        <f t="shared" si="3"/>
        <v>A11-15</v>
      </c>
      <c r="E36" s="41">
        <f>VLOOKUP(C36,Dates!$A$1:$B$303,2,FALSE)</f>
        <v>43248</v>
      </c>
      <c r="F36" s="4" t="str">
        <f>VLOOKUP(D36,'Subject characteristics'!$A$1:$D$53,2,FALSE)</f>
        <v>F</v>
      </c>
      <c r="G36" s="4">
        <f>VLOOKUP(D36,'Subject characteristics'!$A$1:$D$53,3,FALSE)</f>
        <v>46</v>
      </c>
      <c r="H36" s="4">
        <f>VLOOKUP(D36,'Subject characteristics'!$A$1:$D$53,4,FALSE)</f>
        <v>12</v>
      </c>
      <c r="I36" s="4">
        <v>1</v>
      </c>
      <c r="J36" s="4" t="str">
        <f t="shared" si="4"/>
        <v>e</v>
      </c>
      <c r="K36" s="4" t="str">
        <f t="shared" si="5"/>
        <v>case</v>
      </c>
      <c r="L36" s="6">
        <v>13.2142458918765</v>
      </c>
      <c r="M36" s="6">
        <v>406969.99056300602</v>
      </c>
      <c r="N36" s="6" t="s">
        <v>224</v>
      </c>
      <c r="O36" s="6" t="s">
        <v>224</v>
      </c>
      <c r="P36" s="6">
        <v>0.16193984320178401</v>
      </c>
      <c r="Q36" s="6">
        <v>3.9473843274386897E-2</v>
      </c>
      <c r="R36" s="6">
        <v>0.59725674489990699</v>
      </c>
      <c r="S36" s="6">
        <v>7.8643281282025903</v>
      </c>
      <c r="T36" s="6">
        <v>2.54661559783748</v>
      </c>
      <c r="U36" s="6">
        <v>0.36613274709709398</v>
      </c>
      <c r="V36" s="6">
        <v>2.30967689426399</v>
      </c>
      <c r="W36" s="6">
        <v>42.3715543179609</v>
      </c>
      <c r="X36" s="17">
        <v>13.215000945695101</v>
      </c>
      <c r="Y36" s="6">
        <v>727.38030527674402</v>
      </c>
      <c r="Z36" s="6">
        <v>2.7642242075003498</v>
      </c>
      <c r="AA36" s="36" t="s">
        <v>481</v>
      </c>
    </row>
    <row r="37" spans="1:27" x14ac:dyDescent="0.25">
      <c r="A37" s="3" t="s">
        <v>120</v>
      </c>
      <c r="B37" s="3" t="s">
        <v>56</v>
      </c>
      <c r="C37" s="4" t="s">
        <v>147</v>
      </c>
      <c r="D37" s="4" t="str">
        <f t="shared" si="3"/>
        <v>A11-15</v>
      </c>
      <c r="E37" s="41">
        <f>VLOOKUP(C37,Dates!$A$1:$B$303,2,FALSE)</f>
        <v>43311</v>
      </c>
      <c r="F37" s="4" t="str">
        <f>VLOOKUP(D37,'Subject characteristics'!$A$1:$D$53,2,FALSE)</f>
        <v>F</v>
      </c>
      <c r="G37" s="4">
        <f>VLOOKUP(D37,'Subject characteristics'!$A$1:$D$53,3,FALSE)</f>
        <v>46</v>
      </c>
      <c r="H37" s="4">
        <f>VLOOKUP(D37,'Subject characteristics'!$A$1:$D$53,4,FALSE)</f>
        <v>12</v>
      </c>
      <c r="I37" s="4">
        <v>1</v>
      </c>
      <c r="J37" s="4" t="str">
        <f t="shared" si="4"/>
        <v>f</v>
      </c>
      <c r="K37" s="4" t="str">
        <f t="shared" si="5"/>
        <v>case</v>
      </c>
      <c r="L37" s="6">
        <v>11.346041038456599</v>
      </c>
      <c r="M37" s="6">
        <v>391723.14083181799</v>
      </c>
      <c r="N37" s="6" t="s">
        <v>224</v>
      </c>
      <c r="O37" s="6" t="s">
        <v>224</v>
      </c>
      <c r="P37" s="6">
        <v>0.19628754191397799</v>
      </c>
      <c r="Q37" s="6">
        <v>4.0192165461306703E-2</v>
      </c>
      <c r="R37" s="6">
        <v>0.38751956205559801</v>
      </c>
      <c r="S37" s="6">
        <v>4.3736241873193</v>
      </c>
      <c r="T37" s="6">
        <v>0.93608702989167702</v>
      </c>
      <c r="U37" s="6">
        <v>0.14122423065766199</v>
      </c>
      <c r="V37" s="6">
        <v>1.08842563688639</v>
      </c>
      <c r="W37" s="6">
        <v>3.06119651305402</v>
      </c>
      <c r="X37" s="17">
        <v>17.766768749795499</v>
      </c>
      <c r="Y37" s="6">
        <v>607.09818931504196</v>
      </c>
      <c r="Z37" s="6">
        <v>2.1418240377275799</v>
      </c>
      <c r="AA37" s="36" t="s">
        <v>481</v>
      </c>
    </row>
    <row r="38" spans="1:27" x14ac:dyDescent="0.25">
      <c r="A38" s="3" t="s">
        <v>120</v>
      </c>
      <c r="B38" s="3" t="s">
        <v>8</v>
      </c>
      <c r="C38" s="4" t="s">
        <v>123</v>
      </c>
      <c r="D38" s="4" t="str">
        <f t="shared" si="3"/>
        <v>A11-16</v>
      </c>
      <c r="E38" s="41">
        <f>VLOOKUP(C38,Dates!$A$1:$B$303,2,FALSE)</f>
        <v>43214</v>
      </c>
      <c r="F38" s="4" t="str">
        <f>VLOOKUP(D38,'Subject characteristics'!$A$1:$D$53,2,FALSE)</f>
        <v>F</v>
      </c>
      <c r="G38" s="4">
        <f>VLOOKUP(D38,'Subject characteristics'!$A$1:$D$53,3,FALSE)</f>
        <v>69</v>
      </c>
      <c r="H38" s="4">
        <f>VLOOKUP(D38,'Subject characteristics'!$A$1:$D$53,4,FALSE)</f>
        <v>18</v>
      </c>
      <c r="I38" s="4">
        <v>1</v>
      </c>
      <c r="J38" s="4" t="str">
        <f t="shared" si="4"/>
        <v>a</v>
      </c>
      <c r="K38" s="4" t="str">
        <f t="shared" si="5"/>
        <v>case</v>
      </c>
      <c r="L38" s="6">
        <v>122.499449883444</v>
      </c>
      <c r="M38" s="6">
        <v>533996.89217228303</v>
      </c>
      <c r="N38" s="6">
        <v>7.1405336147685903E-3</v>
      </c>
      <c r="O38" s="6" t="s">
        <v>224</v>
      </c>
      <c r="P38" s="6">
        <v>0.220903530603586</v>
      </c>
      <c r="Q38" s="6">
        <v>4.1087667515629402E-2</v>
      </c>
      <c r="R38" s="6">
        <v>0.55067181917993002</v>
      </c>
      <c r="S38" s="6">
        <v>7.6541756304890303</v>
      </c>
      <c r="T38" s="6">
        <v>0.39986324050955602</v>
      </c>
      <c r="U38" s="6">
        <v>0.1132962851891</v>
      </c>
      <c r="V38" s="6">
        <v>0.42500792400728898</v>
      </c>
      <c r="W38" s="6">
        <v>4.0867918258157303</v>
      </c>
      <c r="X38" s="17">
        <v>13.0503168145018</v>
      </c>
      <c r="Y38" s="6">
        <v>820.45054150164299</v>
      </c>
      <c r="Z38" s="6">
        <v>2.3961542010255701</v>
      </c>
      <c r="AA38" s="36" t="s">
        <v>521</v>
      </c>
    </row>
    <row r="39" spans="1:27" x14ac:dyDescent="0.25">
      <c r="A39" s="3" t="s">
        <v>120</v>
      </c>
      <c r="B39" s="3" t="s">
        <v>18</v>
      </c>
      <c r="C39" s="4" t="s">
        <v>128</v>
      </c>
      <c r="D39" s="4" t="str">
        <f t="shared" si="3"/>
        <v>A11-16</v>
      </c>
      <c r="E39" s="41">
        <f>VLOOKUP(C39,Dates!$A$1:$B$303,2,FALSE)</f>
        <v>43227</v>
      </c>
      <c r="F39" s="4" t="str">
        <f>VLOOKUP(D39,'Subject characteristics'!$A$1:$D$53,2,FALSE)</f>
        <v>F</v>
      </c>
      <c r="G39" s="4">
        <f>VLOOKUP(D39,'Subject characteristics'!$A$1:$D$53,3,FALSE)</f>
        <v>69</v>
      </c>
      <c r="H39" s="4">
        <f>VLOOKUP(D39,'Subject characteristics'!$A$1:$D$53,4,FALSE)</f>
        <v>18</v>
      </c>
      <c r="I39" s="4">
        <v>1</v>
      </c>
      <c r="J39" s="4" t="str">
        <f t="shared" si="4"/>
        <v>b</v>
      </c>
      <c r="K39" s="4" t="str">
        <f t="shared" si="5"/>
        <v>case</v>
      </c>
      <c r="L39" s="6">
        <v>94.748190499694701</v>
      </c>
      <c r="M39" s="6">
        <v>909328.87160360895</v>
      </c>
      <c r="N39" s="6">
        <v>3.7494277087274999E-3</v>
      </c>
      <c r="O39" s="6" t="s">
        <v>224</v>
      </c>
      <c r="P39" s="6">
        <v>0.21278860733051999</v>
      </c>
      <c r="Q39" s="6">
        <v>4.3062647541300902E-2</v>
      </c>
      <c r="R39" s="6">
        <v>0.64409277339795901</v>
      </c>
      <c r="S39" s="6">
        <v>9.7255777857253296</v>
      </c>
      <c r="T39" s="6">
        <v>0.26954168234322601</v>
      </c>
      <c r="U39" s="6">
        <v>0.130419205730855</v>
      </c>
      <c r="V39" s="6">
        <v>0.41590860282768899</v>
      </c>
      <c r="W39" s="6">
        <v>4.4504793367966498</v>
      </c>
      <c r="X39" s="17">
        <v>12.8743458548982</v>
      </c>
      <c r="Y39" s="6">
        <v>864.53658395664297</v>
      </c>
      <c r="Z39" s="6">
        <v>2.5272752986619902</v>
      </c>
      <c r="AA39" s="36" t="s">
        <v>518</v>
      </c>
    </row>
    <row r="40" spans="1:27" x14ac:dyDescent="0.25">
      <c r="A40" s="3" t="s">
        <v>120</v>
      </c>
      <c r="B40" s="3" t="s">
        <v>28</v>
      </c>
      <c r="C40" s="4" t="s">
        <v>133</v>
      </c>
      <c r="D40" s="4" t="str">
        <f t="shared" si="3"/>
        <v>A11-16</v>
      </c>
      <c r="E40" s="41">
        <f>VLOOKUP(C40,Dates!$A$1:$B$303,2,FALSE)</f>
        <v>43235</v>
      </c>
      <c r="F40" s="4" t="str">
        <f>VLOOKUP(D40,'Subject characteristics'!$A$1:$D$53,2,FALSE)</f>
        <v>F</v>
      </c>
      <c r="G40" s="4">
        <f>VLOOKUP(D40,'Subject characteristics'!$A$1:$D$53,3,FALSE)</f>
        <v>69</v>
      </c>
      <c r="H40" s="4">
        <f>VLOOKUP(D40,'Subject characteristics'!$A$1:$D$53,4,FALSE)</f>
        <v>18</v>
      </c>
      <c r="I40" s="4">
        <v>1</v>
      </c>
      <c r="J40" s="4" t="str">
        <f t="shared" si="4"/>
        <v>c</v>
      </c>
      <c r="K40" s="4" t="str">
        <f t="shared" si="5"/>
        <v>case</v>
      </c>
      <c r="L40" s="6">
        <v>73.714126963709603</v>
      </c>
      <c r="M40" s="6">
        <v>762118.27950241696</v>
      </c>
      <c r="N40" s="6">
        <v>2.9413153179729399E-2</v>
      </c>
      <c r="O40" s="6" t="s">
        <v>224</v>
      </c>
      <c r="P40" s="6">
        <v>0.18637675797839301</v>
      </c>
      <c r="Q40" s="6">
        <v>3.6875796131494901E-2</v>
      </c>
      <c r="R40" s="6">
        <v>0.71992774223245704</v>
      </c>
      <c r="S40" s="6">
        <v>7.4834928478317204</v>
      </c>
      <c r="T40" s="6">
        <v>0.286759500115643</v>
      </c>
      <c r="U40" s="6">
        <v>0.102133311197737</v>
      </c>
      <c r="V40" s="6">
        <v>0.39996766623775298</v>
      </c>
      <c r="W40" s="6">
        <v>3.3079266584193401</v>
      </c>
      <c r="X40" s="17">
        <v>12.468828892626499</v>
      </c>
      <c r="Y40" s="6">
        <v>849.85866293515505</v>
      </c>
      <c r="Z40" s="6">
        <v>2.1786483969255102</v>
      </c>
      <c r="AA40" s="36" t="s">
        <v>522</v>
      </c>
    </row>
    <row r="41" spans="1:27" x14ac:dyDescent="0.25">
      <c r="A41" s="3" t="s">
        <v>120</v>
      </c>
      <c r="B41" s="3" t="s">
        <v>38</v>
      </c>
      <c r="C41" s="4" t="s">
        <v>138</v>
      </c>
      <c r="D41" s="4" t="str">
        <f t="shared" si="3"/>
        <v>A11-16</v>
      </c>
      <c r="E41" s="41">
        <f>VLOOKUP(C41,Dates!$A$1:$B$303,2,FALSE)</f>
        <v>43256</v>
      </c>
      <c r="F41" s="4" t="str">
        <f>VLOOKUP(D41,'Subject characteristics'!$A$1:$D$53,2,FALSE)</f>
        <v>F</v>
      </c>
      <c r="G41" s="4">
        <f>VLOOKUP(D41,'Subject characteristics'!$A$1:$D$53,3,FALSE)</f>
        <v>69</v>
      </c>
      <c r="H41" s="4">
        <f>VLOOKUP(D41,'Subject characteristics'!$A$1:$D$53,4,FALSE)</f>
        <v>18</v>
      </c>
      <c r="I41" s="4">
        <v>1</v>
      </c>
      <c r="J41" s="4" t="str">
        <f t="shared" si="4"/>
        <v>d</v>
      </c>
      <c r="K41" s="4" t="str">
        <f t="shared" si="5"/>
        <v>case</v>
      </c>
      <c r="L41" s="6">
        <v>71.524301126537907</v>
      </c>
      <c r="M41" s="12">
        <v>942907.57936686603</v>
      </c>
      <c r="N41" s="6" t="s">
        <v>224</v>
      </c>
      <c r="O41" s="12" t="s">
        <v>224</v>
      </c>
      <c r="P41" s="12">
        <v>0.19158718283724799</v>
      </c>
      <c r="Q41" s="6">
        <v>3.9293292787437498E-2</v>
      </c>
      <c r="R41" s="12">
        <v>0.687912021875282</v>
      </c>
      <c r="S41" s="6">
        <v>8.0208606862701508</v>
      </c>
      <c r="T41" s="12">
        <v>0.38558800765143297</v>
      </c>
      <c r="U41" s="6">
        <v>0.11738734782650199</v>
      </c>
      <c r="V41" s="6">
        <v>0.44626262981464199</v>
      </c>
      <c r="W41" s="6">
        <v>5.0368724227209603</v>
      </c>
      <c r="X41" s="17">
        <v>13.1088123523361</v>
      </c>
      <c r="Y41" s="12">
        <v>884.59952498762902</v>
      </c>
      <c r="Z41" s="6">
        <v>2.5009380887799599</v>
      </c>
      <c r="AA41" s="36" t="s">
        <v>523</v>
      </c>
    </row>
    <row r="42" spans="1:27" x14ac:dyDescent="0.25">
      <c r="A42" s="3" t="s">
        <v>120</v>
      </c>
      <c r="B42" s="3" t="s">
        <v>48</v>
      </c>
      <c r="C42" s="4" t="s">
        <v>143</v>
      </c>
      <c r="D42" s="4" t="str">
        <f t="shared" si="3"/>
        <v>A11-16</v>
      </c>
      <c r="E42" s="41">
        <f>VLOOKUP(C42,Dates!$A$1:$B$303,2,FALSE)</f>
        <v>43277</v>
      </c>
      <c r="F42" s="4" t="str">
        <f>VLOOKUP(D42,'Subject characteristics'!$A$1:$D$53,2,FALSE)</f>
        <v>F</v>
      </c>
      <c r="G42" s="4">
        <f>VLOOKUP(D42,'Subject characteristics'!$A$1:$D$53,3,FALSE)</f>
        <v>69</v>
      </c>
      <c r="H42" s="4">
        <f>VLOOKUP(D42,'Subject characteristics'!$A$1:$D$53,4,FALSE)</f>
        <v>18</v>
      </c>
      <c r="I42" s="4">
        <v>1</v>
      </c>
      <c r="J42" s="4" t="str">
        <f t="shared" si="4"/>
        <v>e</v>
      </c>
      <c r="K42" s="4" t="str">
        <f t="shared" si="5"/>
        <v>case</v>
      </c>
      <c r="L42" s="6">
        <v>83.324924141284995</v>
      </c>
      <c r="M42" s="6">
        <v>2086997.4963088799</v>
      </c>
      <c r="N42" s="6">
        <v>4.4998918634763699E-2</v>
      </c>
      <c r="O42" s="6" t="s">
        <v>224</v>
      </c>
      <c r="P42" s="6">
        <v>0.190571293493002</v>
      </c>
      <c r="Q42" s="6">
        <v>4.0099933944895499E-2</v>
      </c>
      <c r="R42" s="6">
        <v>0.65741905041089099</v>
      </c>
      <c r="S42" s="6">
        <v>8.0867748905151497</v>
      </c>
      <c r="T42" s="6">
        <v>0.387840141819635</v>
      </c>
      <c r="U42" s="6">
        <v>0.103618019615241</v>
      </c>
      <c r="V42" s="6">
        <v>0.46332131647281799</v>
      </c>
      <c r="W42" s="6">
        <v>4.4296979438852704</v>
      </c>
      <c r="X42" s="17">
        <v>13.163006081975601</v>
      </c>
      <c r="Y42" s="6">
        <v>870.12419886892405</v>
      </c>
      <c r="Z42" s="6">
        <v>2.4809336596953302</v>
      </c>
      <c r="AA42" s="36" t="s">
        <v>517</v>
      </c>
    </row>
    <row r="43" spans="1:27" x14ac:dyDescent="0.25">
      <c r="A43" s="3" t="s">
        <v>120</v>
      </c>
      <c r="B43" s="3" t="s">
        <v>58</v>
      </c>
      <c r="C43" s="4" t="s">
        <v>148</v>
      </c>
      <c r="D43" s="4" t="str">
        <f t="shared" si="3"/>
        <v>A11-16</v>
      </c>
      <c r="E43" s="41">
        <f>VLOOKUP(C43,Dates!$A$1:$B$303,2,FALSE)</f>
        <v>43347</v>
      </c>
      <c r="F43" s="4" t="str">
        <f>VLOOKUP(D43,'Subject characteristics'!$A$1:$D$53,2,FALSE)</f>
        <v>F</v>
      </c>
      <c r="G43" s="4">
        <f>VLOOKUP(D43,'Subject characteristics'!$A$1:$D$53,3,FALSE)</f>
        <v>69</v>
      </c>
      <c r="H43" s="4">
        <f>VLOOKUP(D43,'Subject characteristics'!$A$1:$D$53,4,FALSE)</f>
        <v>18</v>
      </c>
      <c r="I43" s="4">
        <v>1</v>
      </c>
      <c r="J43" s="4" t="str">
        <f t="shared" si="4"/>
        <v>f</v>
      </c>
      <c r="K43" s="4" t="str">
        <f t="shared" si="5"/>
        <v>case</v>
      </c>
      <c r="L43" s="6">
        <v>51.509682180586097</v>
      </c>
      <c r="M43" s="6">
        <v>770854.54207785905</v>
      </c>
      <c r="N43" s="6" t="s">
        <v>224</v>
      </c>
      <c r="O43" s="6" t="s">
        <v>224</v>
      </c>
      <c r="P43" s="6">
        <v>0.14191088661930901</v>
      </c>
      <c r="Q43" s="6">
        <v>4.0461447813643997E-2</v>
      </c>
      <c r="R43" s="6">
        <v>0.66076427501009605</v>
      </c>
      <c r="S43" s="6">
        <v>6.8619978310311396</v>
      </c>
      <c r="T43" s="6">
        <v>0.22766999862645601</v>
      </c>
      <c r="U43" s="6">
        <v>0.16507905907088799</v>
      </c>
      <c r="V43" s="6">
        <v>0.38550196500662798</v>
      </c>
      <c r="W43" s="6">
        <v>7.7490681983102201</v>
      </c>
      <c r="X43" s="17">
        <v>11.3687393256739</v>
      </c>
      <c r="Y43" s="6">
        <v>831.576142454462</v>
      </c>
      <c r="Z43" s="6">
        <v>2.1853845483568501</v>
      </c>
      <c r="AA43" s="36" t="s">
        <v>524</v>
      </c>
    </row>
    <row r="44" spans="1:27" x14ac:dyDescent="0.25">
      <c r="A44" s="3" t="s">
        <v>82</v>
      </c>
      <c r="B44" s="3" t="s">
        <v>8</v>
      </c>
      <c r="C44" s="4" t="s">
        <v>85</v>
      </c>
      <c r="D44" s="4" t="str">
        <f t="shared" si="3"/>
        <v>A11-17</v>
      </c>
      <c r="E44" s="41">
        <f>VLOOKUP(C44,Dates!$A$1:$B$303,2,FALSE)</f>
        <v>43297</v>
      </c>
      <c r="F44" s="4" t="str">
        <f>VLOOKUP(D44,'Subject characteristics'!$A$1:$D$53,2,FALSE)</f>
        <v>F</v>
      </c>
      <c r="G44" s="4">
        <f>VLOOKUP(D44,'Subject characteristics'!$A$1:$D$53,3,FALSE)</f>
        <v>22</v>
      </c>
      <c r="H44" s="4">
        <f>VLOOKUP(D44,'Subject characteristics'!$A$1:$D$53,4,FALSE)</f>
        <v>3</v>
      </c>
      <c r="I44" s="4">
        <v>1</v>
      </c>
      <c r="J44" s="4" t="str">
        <f t="shared" si="4"/>
        <v>a</v>
      </c>
      <c r="K44" s="4" t="str">
        <f t="shared" si="5"/>
        <v>case</v>
      </c>
      <c r="L44" s="6">
        <v>38.285541123244798</v>
      </c>
      <c r="M44" s="6">
        <v>6420539.3753771298</v>
      </c>
      <c r="N44" s="6">
        <v>1.7906440572445999E-2</v>
      </c>
      <c r="O44" s="6">
        <v>5.4237715363388402E-2</v>
      </c>
      <c r="P44" s="6">
        <v>0.29431751581628202</v>
      </c>
      <c r="Q44" s="6">
        <v>3.4008178215873298E-2</v>
      </c>
      <c r="R44" s="6">
        <v>0.55413395855890701</v>
      </c>
      <c r="S44" s="6">
        <v>5.4437974102156996</v>
      </c>
      <c r="T44" s="6">
        <v>0.26619404936944202</v>
      </c>
      <c r="U44" s="6">
        <v>0.105615470009357</v>
      </c>
      <c r="V44" s="6" t="s">
        <v>224</v>
      </c>
      <c r="W44" s="6">
        <v>3.8338981837778499</v>
      </c>
      <c r="X44" s="17">
        <v>12.899305312730799</v>
      </c>
      <c r="Y44" s="6">
        <v>347.87257697932398</v>
      </c>
      <c r="Z44" s="6">
        <v>2.6045507981034999</v>
      </c>
      <c r="AA44" s="36" t="s">
        <v>500</v>
      </c>
    </row>
    <row r="45" spans="1:27" x14ac:dyDescent="0.25">
      <c r="A45" s="3" t="s">
        <v>82</v>
      </c>
      <c r="B45" s="3" t="s">
        <v>18</v>
      </c>
      <c r="C45" s="4" t="s">
        <v>90</v>
      </c>
      <c r="D45" s="4" t="str">
        <f t="shared" si="3"/>
        <v>A11-17</v>
      </c>
      <c r="E45" s="41">
        <f>VLOOKUP(C45,Dates!$A$1:$B$303,2,FALSE)</f>
        <v>43332</v>
      </c>
      <c r="F45" s="4" t="str">
        <f>VLOOKUP(D45,'Subject characteristics'!$A$1:$D$53,2,FALSE)</f>
        <v>F</v>
      </c>
      <c r="G45" s="4">
        <f>VLOOKUP(D45,'Subject characteristics'!$A$1:$D$53,3,FALSE)</f>
        <v>22</v>
      </c>
      <c r="H45" s="4">
        <f>VLOOKUP(D45,'Subject characteristics'!$A$1:$D$53,4,FALSE)</f>
        <v>3</v>
      </c>
      <c r="I45" s="4">
        <v>1</v>
      </c>
      <c r="J45" s="4" t="str">
        <f t="shared" si="4"/>
        <v>b</v>
      </c>
      <c r="K45" s="4" t="str">
        <f t="shared" si="5"/>
        <v>case</v>
      </c>
      <c r="L45" s="6">
        <v>45.114702007259098</v>
      </c>
      <c r="M45" s="6">
        <v>6763190.9375056997</v>
      </c>
      <c r="N45" s="6">
        <v>3.2387528235639902E-2</v>
      </c>
      <c r="O45" s="6" t="s">
        <v>224</v>
      </c>
      <c r="P45" s="6">
        <v>0.20006275628196499</v>
      </c>
      <c r="Q45" s="6">
        <v>3.48768916342772E-2</v>
      </c>
      <c r="R45" s="6">
        <v>0.40058748319480297</v>
      </c>
      <c r="S45" s="6">
        <v>3.1861149426572202</v>
      </c>
      <c r="T45" s="6">
        <v>0.36993774478657498</v>
      </c>
      <c r="U45" s="6">
        <v>9.5235026749576498E-2</v>
      </c>
      <c r="V45" s="6">
        <v>0.97780838832106998</v>
      </c>
      <c r="W45" s="6">
        <v>3.46825409566036</v>
      </c>
      <c r="X45" s="17">
        <v>6.9018783683005598</v>
      </c>
      <c r="Y45" s="6">
        <v>355.64975944881701</v>
      </c>
      <c r="Z45" s="6">
        <v>2.4349511508406501</v>
      </c>
      <c r="AA45" s="36" t="s">
        <v>501</v>
      </c>
    </row>
    <row r="46" spans="1:27" x14ac:dyDescent="0.25">
      <c r="A46" s="3" t="s">
        <v>82</v>
      </c>
      <c r="B46" s="3" t="s">
        <v>28</v>
      </c>
      <c r="C46" s="4" t="s">
        <v>95</v>
      </c>
      <c r="D46" s="4" t="str">
        <f t="shared" si="3"/>
        <v>A11-17</v>
      </c>
      <c r="E46" s="41">
        <f>VLOOKUP(C46,Dates!$A$1:$B$303,2,FALSE)</f>
        <v>43354</v>
      </c>
      <c r="F46" s="4" t="str">
        <f>VLOOKUP(D46,'Subject characteristics'!$A$1:$D$53,2,FALSE)</f>
        <v>F</v>
      </c>
      <c r="G46" s="4">
        <f>VLOOKUP(D46,'Subject characteristics'!$A$1:$D$53,3,FALSE)</f>
        <v>22</v>
      </c>
      <c r="H46" s="4">
        <f>VLOOKUP(D46,'Subject characteristics'!$A$1:$D$53,4,FALSE)</f>
        <v>3</v>
      </c>
      <c r="I46" s="4">
        <v>1</v>
      </c>
      <c r="J46" s="4" t="str">
        <f t="shared" si="4"/>
        <v>c</v>
      </c>
      <c r="K46" s="4" t="str">
        <f t="shared" si="5"/>
        <v>case</v>
      </c>
      <c r="L46" s="6">
        <v>33.414559575655097</v>
      </c>
      <c r="M46" s="6">
        <v>5552258.2913235603</v>
      </c>
      <c r="N46" s="6">
        <v>2.67251474540262E-2</v>
      </c>
      <c r="O46" s="6">
        <v>0.52139485367843796</v>
      </c>
      <c r="P46" s="6">
        <v>0.133900894580123</v>
      </c>
      <c r="Q46" s="6">
        <v>3.6614808587750597E-2</v>
      </c>
      <c r="R46" s="6">
        <v>0.43386706595835201</v>
      </c>
      <c r="S46" s="6">
        <v>5.6892362147935298</v>
      </c>
      <c r="T46" s="6">
        <v>0.26213428811619399</v>
      </c>
      <c r="U46" s="6">
        <v>7.7163095287542505E-2</v>
      </c>
      <c r="V46" s="6">
        <v>0.109431726187009</v>
      </c>
      <c r="W46" s="6">
        <v>2.87561226569958</v>
      </c>
      <c r="X46" s="17" t="s">
        <v>224</v>
      </c>
      <c r="Y46" s="6">
        <v>393.90077571217699</v>
      </c>
      <c r="Z46" s="6">
        <v>2.2138254119446898</v>
      </c>
      <c r="AA46" s="36" t="s">
        <v>501</v>
      </c>
    </row>
    <row r="47" spans="1:27" x14ac:dyDescent="0.25">
      <c r="A47" s="3" t="s">
        <v>82</v>
      </c>
      <c r="B47" s="3" t="s">
        <v>38</v>
      </c>
      <c r="C47" s="4" t="s">
        <v>100</v>
      </c>
      <c r="D47" s="4" t="str">
        <f t="shared" si="3"/>
        <v>A11-17</v>
      </c>
      <c r="E47" s="41">
        <f>VLOOKUP(C47,Dates!$A$1:$B$303,2,FALSE)</f>
        <v>43361</v>
      </c>
      <c r="F47" s="4" t="str">
        <f>VLOOKUP(D47,'Subject characteristics'!$A$1:$D$53,2,FALSE)</f>
        <v>F</v>
      </c>
      <c r="G47" s="4">
        <f>VLOOKUP(D47,'Subject characteristics'!$A$1:$D$53,3,FALSE)</f>
        <v>22</v>
      </c>
      <c r="H47" s="4">
        <f>VLOOKUP(D47,'Subject characteristics'!$A$1:$D$53,4,FALSE)</f>
        <v>3</v>
      </c>
      <c r="I47" s="4">
        <v>1</v>
      </c>
      <c r="J47" s="4" t="str">
        <f t="shared" si="4"/>
        <v>d</v>
      </c>
      <c r="K47" s="4" t="str">
        <f t="shared" si="5"/>
        <v>case</v>
      </c>
      <c r="L47" s="6">
        <v>42.463663643787697</v>
      </c>
      <c r="M47" s="6">
        <v>4910113.8146765502</v>
      </c>
      <c r="N47" s="6">
        <v>6.3928960136436803E-3</v>
      </c>
      <c r="O47" s="6" t="s">
        <v>224</v>
      </c>
      <c r="P47" s="6">
        <v>0.18830880433469299</v>
      </c>
      <c r="Q47" s="6">
        <v>3.18452225166427E-2</v>
      </c>
      <c r="R47" s="6">
        <v>0.44195794958285101</v>
      </c>
      <c r="S47" s="6">
        <v>3.7630254700530501</v>
      </c>
      <c r="T47" s="6">
        <v>0.291975958479672</v>
      </c>
      <c r="U47" s="6">
        <v>9.2926818323501997E-2</v>
      </c>
      <c r="V47" s="6">
        <v>0.12934771868756001</v>
      </c>
      <c r="W47" s="6">
        <v>4.1489688163066099</v>
      </c>
      <c r="X47" s="17">
        <v>7.26572384653055</v>
      </c>
      <c r="Y47" s="6">
        <v>400.56969959459798</v>
      </c>
      <c r="Z47" s="6">
        <v>2.3754144108688098</v>
      </c>
      <c r="AA47" s="36" t="s">
        <v>502</v>
      </c>
    </row>
    <row r="48" spans="1:27" x14ac:dyDescent="0.25">
      <c r="A48" s="3" t="s">
        <v>82</v>
      </c>
      <c r="B48" s="3" t="s">
        <v>48</v>
      </c>
      <c r="C48" s="4" t="s">
        <v>105</v>
      </c>
      <c r="D48" s="4" t="str">
        <f t="shared" si="3"/>
        <v>A11-17</v>
      </c>
      <c r="E48" s="41">
        <f>VLOOKUP(C48,Dates!$A$1:$B$303,2,FALSE)</f>
        <v>43388</v>
      </c>
      <c r="F48" s="4" t="str">
        <f>VLOOKUP(D48,'Subject characteristics'!$A$1:$D$53,2,FALSE)</f>
        <v>F</v>
      </c>
      <c r="G48" s="4">
        <f>VLOOKUP(D48,'Subject characteristics'!$A$1:$D$53,3,FALSE)</f>
        <v>22</v>
      </c>
      <c r="H48" s="4">
        <f>VLOOKUP(D48,'Subject characteristics'!$A$1:$D$53,4,FALSE)</f>
        <v>3</v>
      </c>
      <c r="I48" s="4">
        <v>1</v>
      </c>
      <c r="J48" s="4" t="str">
        <f t="shared" si="4"/>
        <v>e</v>
      </c>
      <c r="K48" s="4" t="str">
        <f t="shared" si="5"/>
        <v>case</v>
      </c>
      <c r="L48" s="6">
        <v>41.448170018578999</v>
      </c>
      <c r="M48" s="6">
        <v>6515131.6001307704</v>
      </c>
      <c r="N48" s="6">
        <v>9.3290722988574101E-3</v>
      </c>
      <c r="O48" s="6" t="s">
        <v>224</v>
      </c>
      <c r="P48" s="6">
        <v>0.165535560062292</v>
      </c>
      <c r="Q48" s="6">
        <v>3.7744053459465701E-2</v>
      </c>
      <c r="R48" s="6">
        <v>0.67214843620374598</v>
      </c>
      <c r="S48" s="6">
        <v>3.7915394491425798</v>
      </c>
      <c r="T48" s="6">
        <v>0.27837172323098303</v>
      </c>
      <c r="U48" s="6">
        <v>8.1393835625723596E-2</v>
      </c>
      <c r="V48" s="6">
        <v>0.19025369982912699</v>
      </c>
      <c r="W48" s="6">
        <v>4.0367602737551396</v>
      </c>
      <c r="X48" s="17" t="s">
        <v>224</v>
      </c>
      <c r="Y48" s="6">
        <v>398.13031699177299</v>
      </c>
      <c r="Z48" s="6">
        <v>2.3758481029236398</v>
      </c>
      <c r="AA48" s="36" t="s">
        <v>503</v>
      </c>
    </row>
    <row r="49" spans="1:27" x14ac:dyDescent="0.25">
      <c r="A49" s="3" t="s">
        <v>82</v>
      </c>
      <c r="B49" s="3" t="s">
        <v>58</v>
      </c>
      <c r="C49" s="4" t="s">
        <v>110</v>
      </c>
      <c r="D49" s="4" t="str">
        <f t="shared" si="3"/>
        <v>A11-17</v>
      </c>
      <c r="E49" s="41">
        <f>VLOOKUP(C49,Dates!$A$1:$B$303,2,FALSE)</f>
        <v>43438</v>
      </c>
      <c r="F49" s="4" t="str">
        <f>VLOOKUP(D49,'Subject characteristics'!$A$1:$D$53,2,FALSE)</f>
        <v>F</v>
      </c>
      <c r="G49" s="4">
        <f>VLOOKUP(D49,'Subject characteristics'!$A$1:$D$53,3,FALSE)</f>
        <v>22</v>
      </c>
      <c r="H49" s="4">
        <f>VLOOKUP(D49,'Subject characteristics'!$A$1:$D$53,4,FALSE)</f>
        <v>3</v>
      </c>
      <c r="I49" s="4">
        <v>1</v>
      </c>
      <c r="J49" s="4" t="str">
        <f t="shared" si="4"/>
        <v>f</v>
      </c>
      <c r="K49" s="4" t="str">
        <f t="shared" si="5"/>
        <v>case</v>
      </c>
      <c r="L49" s="6">
        <v>45.712231567011798</v>
      </c>
      <c r="M49" s="6">
        <v>2759236.1387523199</v>
      </c>
      <c r="N49" s="6">
        <v>7.5133493937530799E-2</v>
      </c>
      <c r="O49" s="6">
        <v>6.1611996749154602E-2</v>
      </c>
      <c r="P49" s="6">
        <v>0.19334871178855201</v>
      </c>
      <c r="Q49" s="6">
        <v>3.2796807063044102E-2</v>
      </c>
      <c r="R49" s="6">
        <v>0.60112732715581096</v>
      </c>
      <c r="S49" s="6">
        <v>5.0641592503448196</v>
      </c>
      <c r="T49" s="6">
        <v>0.374733729971712</v>
      </c>
      <c r="U49" s="6">
        <v>0.126365723728664</v>
      </c>
      <c r="V49" s="6">
        <v>1.6756567183681499</v>
      </c>
      <c r="W49" s="6">
        <v>4.19355002531299</v>
      </c>
      <c r="X49" s="17">
        <v>12.5719736142663</v>
      </c>
      <c r="Y49" s="6">
        <v>441.78542839037402</v>
      </c>
      <c r="Z49" s="6">
        <v>3.5589825484175002</v>
      </c>
      <c r="AA49" s="36" t="s">
        <v>504</v>
      </c>
    </row>
    <row r="50" spans="1:27" x14ac:dyDescent="0.25">
      <c r="A50" s="3" t="s">
        <v>82</v>
      </c>
      <c r="B50" s="3" t="s">
        <v>10</v>
      </c>
      <c r="C50" s="4" t="s">
        <v>86</v>
      </c>
      <c r="D50" s="4" t="str">
        <f t="shared" si="3"/>
        <v>A11-18</v>
      </c>
      <c r="E50" s="41">
        <f>VLOOKUP(C50,Dates!$A$1:$B$303,2,FALSE)</f>
        <v>43262</v>
      </c>
      <c r="F50" s="4" t="str">
        <f>VLOOKUP(D50,'Subject characteristics'!$A$1:$D$53,2,FALSE)</f>
        <v>M</v>
      </c>
      <c r="G50" s="4">
        <f>VLOOKUP(D50,'Subject characteristics'!$A$1:$D$53,3,FALSE)</f>
        <v>54</v>
      </c>
      <c r="H50" s="4">
        <f>VLOOKUP(D50,'Subject characteristics'!$A$1:$D$53,4,FALSE)</f>
        <v>21</v>
      </c>
      <c r="I50" s="4">
        <v>1</v>
      </c>
      <c r="J50" s="4" t="str">
        <f t="shared" si="4"/>
        <v>a</v>
      </c>
      <c r="K50" s="4" t="str">
        <f t="shared" si="5"/>
        <v>case</v>
      </c>
      <c r="L50" s="6">
        <v>39.782821785398298</v>
      </c>
      <c r="M50" s="6">
        <v>525086.65188762697</v>
      </c>
      <c r="N50" s="6">
        <v>2.8458531779411499E-2</v>
      </c>
      <c r="O50" s="6" t="s">
        <v>224</v>
      </c>
      <c r="P50" s="6">
        <v>0.174854773961058</v>
      </c>
      <c r="Q50" s="6">
        <v>4.10510824431305E-2</v>
      </c>
      <c r="R50" s="6">
        <v>0.30320956832845702</v>
      </c>
      <c r="S50" s="6">
        <v>7.9444926600719104</v>
      </c>
      <c r="T50" s="6">
        <v>0.298339887713513</v>
      </c>
      <c r="U50" s="6">
        <v>0.20047191880124299</v>
      </c>
      <c r="V50" s="6">
        <v>0.24468659137179399</v>
      </c>
      <c r="W50" s="6">
        <v>7.9056795440312602</v>
      </c>
      <c r="X50" s="17">
        <v>13.9598241137077</v>
      </c>
      <c r="Y50" s="6">
        <v>612.77341092998597</v>
      </c>
      <c r="Z50" s="6">
        <v>2.0079191402381098</v>
      </c>
      <c r="AA50" s="36" t="s">
        <v>505</v>
      </c>
    </row>
    <row r="51" spans="1:27" x14ac:dyDescent="0.25">
      <c r="A51" s="3" t="s">
        <v>82</v>
      </c>
      <c r="B51" s="3" t="s">
        <v>20</v>
      </c>
      <c r="C51" s="4" t="s">
        <v>91</v>
      </c>
      <c r="D51" s="4" t="str">
        <f t="shared" si="3"/>
        <v>A11-18</v>
      </c>
      <c r="E51" s="41">
        <f>VLOOKUP(C51,Dates!$A$1:$B$303,2,FALSE)</f>
        <v>43269</v>
      </c>
      <c r="F51" s="4" t="str">
        <f>VLOOKUP(D51,'Subject characteristics'!$A$1:$D$53,2,FALSE)</f>
        <v>M</v>
      </c>
      <c r="G51" s="4">
        <f>VLOOKUP(D51,'Subject characteristics'!$A$1:$D$53,3,FALSE)</f>
        <v>54</v>
      </c>
      <c r="H51" s="4">
        <f>VLOOKUP(D51,'Subject characteristics'!$A$1:$D$53,4,FALSE)</f>
        <v>21</v>
      </c>
      <c r="I51" s="4">
        <v>1</v>
      </c>
      <c r="J51" s="4" t="str">
        <f t="shared" si="4"/>
        <v>b</v>
      </c>
      <c r="K51" s="4" t="str">
        <f t="shared" si="5"/>
        <v>case</v>
      </c>
      <c r="L51" s="6">
        <v>49.5102055442227</v>
      </c>
      <c r="M51" s="6">
        <v>634327.46816770395</v>
      </c>
      <c r="N51" s="6">
        <v>3.24211956835848E-2</v>
      </c>
      <c r="O51" s="6" t="s">
        <v>224</v>
      </c>
      <c r="P51" s="6">
        <v>0.17496667503413499</v>
      </c>
      <c r="Q51" s="6">
        <v>4.5240057788961403E-2</v>
      </c>
      <c r="R51" s="6">
        <v>0.365869470695183</v>
      </c>
      <c r="S51" s="6">
        <v>10.5856986734966</v>
      </c>
      <c r="T51" s="6">
        <v>0.35573636632087302</v>
      </c>
      <c r="U51" s="6">
        <v>0.22502988161069501</v>
      </c>
      <c r="V51" s="6">
        <v>0.371759605225224</v>
      </c>
      <c r="W51" s="6">
        <v>11.5703092333803</v>
      </c>
      <c r="X51" s="17">
        <v>12.561092383859799</v>
      </c>
      <c r="Y51" s="6">
        <v>543.76156610373005</v>
      </c>
      <c r="Z51" s="6">
        <v>2.2862398923422398</v>
      </c>
      <c r="AA51" s="36" t="s">
        <v>506</v>
      </c>
    </row>
    <row r="52" spans="1:27" x14ac:dyDescent="0.25">
      <c r="A52" s="3" t="s">
        <v>82</v>
      </c>
      <c r="B52" s="3" t="s">
        <v>30</v>
      </c>
      <c r="C52" s="4" t="s">
        <v>96</v>
      </c>
      <c r="D52" s="4" t="str">
        <f t="shared" si="3"/>
        <v>A11-18</v>
      </c>
      <c r="E52" s="41">
        <f>VLOOKUP(C52,Dates!$A$1:$B$303,2,FALSE)</f>
        <v>43284</v>
      </c>
      <c r="F52" s="4" t="str">
        <f>VLOOKUP(D52,'Subject characteristics'!$A$1:$D$53,2,FALSE)</f>
        <v>M</v>
      </c>
      <c r="G52" s="4">
        <f>VLOOKUP(D52,'Subject characteristics'!$A$1:$D$53,3,FALSE)</f>
        <v>54</v>
      </c>
      <c r="H52" s="4">
        <f>VLOOKUP(D52,'Subject characteristics'!$A$1:$D$53,4,FALSE)</f>
        <v>21</v>
      </c>
      <c r="I52" s="4">
        <v>1</v>
      </c>
      <c r="J52" s="4" t="str">
        <f t="shared" si="4"/>
        <v>c</v>
      </c>
      <c r="K52" s="4" t="str">
        <f t="shared" si="5"/>
        <v>case</v>
      </c>
      <c r="L52" s="6">
        <v>39.834305512702898</v>
      </c>
      <c r="M52" s="6">
        <v>741416.80860566301</v>
      </c>
      <c r="N52" s="6" t="s">
        <v>224</v>
      </c>
      <c r="O52" s="6">
        <v>0.236731316420285</v>
      </c>
      <c r="P52" s="6">
        <v>0.180238811691875</v>
      </c>
      <c r="Q52" s="6">
        <v>4.4539694536996001E-2</v>
      </c>
      <c r="R52" s="6">
        <v>0.361802731260009</v>
      </c>
      <c r="S52" s="6">
        <v>10.6983278078062</v>
      </c>
      <c r="T52" s="6">
        <v>0.29745727009871997</v>
      </c>
      <c r="U52" s="6">
        <v>0.232319494488507</v>
      </c>
      <c r="V52" s="6">
        <v>0.156055921365123</v>
      </c>
      <c r="W52" s="6">
        <v>4.2796433009987496</v>
      </c>
      <c r="X52" s="17">
        <v>12.5354598345008</v>
      </c>
      <c r="Y52" s="6">
        <v>625.25904526889099</v>
      </c>
      <c r="Z52" s="6">
        <v>2.03644829134182</v>
      </c>
      <c r="AA52" s="36" t="s">
        <v>507</v>
      </c>
    </row>
    <row r="53" spans="1:27" x14ac:dyDescent="0.25">
      <c r="A53" s="3" t="s">
        <v>82</v>
      </c>
      <c r="B53" s="3" t="s">
        <v>40</v>
      </c>
      <c r="C53" s="4" t="s">
        <v>101</v>
      </c>
      <c r="D53" s="4" t="str">
        <f t="shared" si="3"/>
        <v>A11-18</v>
      </c>
      <c r="E53" s="41">
        <f>VLOOKUP(C53,Dates!$A$1:$B$303,2,FALSE)</f>
        <v>43290</v>
      </c>
      <c r="F53" s="4" t="str">
        <f>VLOOKUP(D53,'Subject characteristics'!$A$1:$D$53,2,FALSE)</f>
        <v>M</v>
      </c>
      <c r="G53" s="4">
        <f>VLOOKUP(D53,'Subject characteristics'!$A$1:$D$53,3,FALSE)</f>
        <v>54</v>
      </c>
      <c r="H53" s="4">
        <f>VLOOKUP(D53,'Subject characteristics'!$A$1:$D$53,4,FALSE)</f>
        <v>21</v>
      </c>
      <c r="I53" s="4">
        <v>1</v>
      </c>
      <c r="J53" s="4" t="str">
        <f t="shared" si="4"/>
        <v>d</v>
      </c>
      <c r="K53" s="4" t="str">
        <f t="shared" si="5"/>
        <v>case</v>
      </c>
      <c r="L53" s="6">
        <v>43.462441589761603</v>
      </c>
      <c r="M53" s="6">
        <v>571338.88167109306</v>
      </c>
      <c r="N53" s="6">
        <v>2.6723969699703899E-2</v>
      </c>
      <c r="O53" s="6" t="s">
        <v>224</v>
      </c>
      <c r="P53" s="6">
        <v>0.201741451028596</v>
      </c>
      <c r="Q53" s="6">
        <v>4.9263410071989103E-2</v>
      </c>
      <c r="R53" s="6">
        <v>0.40286782140371902</v>
      </c>
      <c r="S53" s="6">
        <v>8.7638416356913105</v>
      </c>
      <c r="T53" s="6">
        <v>0.36301302995109702</v>
      </c>
      <c r="U53" s="6">
        <v>0.23845763564459499</v>
      </c>
      <c r="V53" s="6">
        <v>0.25410759537328498</v>
      </c>
      <c r="W53" s="6">
        <v>5.8227689040512196</v>
      </c>
      <c r="X53" s="17">
        <v>7.9376421477019496</v>
      </c>
      <c r="Y53" s="6">
        <v>565.86828240566194</v>
      </c>
      <c r="Z53" s="6">
        <v>2.05704633200813</v>
      </c>
      <c r="AA53" s="36" t="s">
        <v>508</v>
      </c>
    </row>
    <row r="54" spans="1:27" x14ac:dyDescent="0.25">
      <c r="A54" s="3" t="s">
        <v>82</v>
      </c>
      <c r="B54" s="3" t="s">
        <v>50</v>
      </c>
      <c r="C54" s="4" t="s">
        <v>106</v>
      </c>
      <c r="D54" s="4" t="str">
        <f t="shared" si="3"/>
        <v>A11-18</v>
      </c>
      <c r="E54" s="41">
        <f>VLOOKUP(C54,Dates!$A$1:$B$303,2,FALSE)</f>
        <v>43332</v>
      </c>
      <c r="F54" s="4" t="str">
        <f>VLOOKUP(D54,'Subject characteristics'!$A$1:$D$53,2,FALSE)</f>
        <v>M</v>
      </c>
      <c r="G54" s="4">
        <f>VLOOKUP(D54,'Subject characteristics'!$A$1:$D$53,3,FALSE)</f>
        <v>54</v>
      </c>
      <c r="H54" s="4">
        <f>VLOOKUP(D54,'Subject characteristics'!$A$1:$D$53,4,FALSE)</f>
        <v>21</v>
      </c>
      <c r="I54" s="4">
        <v>1</v>
      </c>
      <c r="J54" s="4" t="str">
        <f t="shared" si="4"/>
        <v>e</v>
      </c>
      <c r="K54" s="4" t="str">
        <f t="shared" si="5"/>
        <v>case</v>
      </c>
      <c r="L54" s="6">
        <v>40.548220961139698</v>
      </c>
      <c r="M54" s="6">
        <v>615406.39559918805</v>
      </c>
      <c r="N54" s="6">
        <v>4.0083358038082099E-2</v>
      </c>
      <c r="O54" s="6" t="s">
        <v>224</v>
      </c>
      <c r="P54" s="6">
        <v>0.16002979233761899</v>
      </c>
      <c r="Q54" s="6">
        <v>4.29671492865897E-2</v>
      </c>
      <c r="R54" s="6">
        <v>0.32262571951241797</v>
      </c>
      <c r="S54" s="6">
        <v>7.6656674129523203</v>
      </c>
      <c r="T54" s="6">
        <v>0.35928564618557801</v>
      </c>
      <c r="U54" s="6">
        <v>0.16784373846824099</v>
      </c>
      <c r="V54" s="6">
        <v>0.57781374641915295</v>
      </c>
      <c r="W54" s="6">
        <v>4.9332487828323197</v>
      </c>
      <c r="X54" s="17">
        <v>14.188418432413201</v>
      </c>
      <c r="Y54" s="6">
        <v>559.82623226689896</v>
      </c>
      <c r="Z54" s="6">
        <v>1.9139718152702201</v>
      </c>
      <c r="AA54" s="36" t="s">
        <v>509</v>
      </c>
    </row>
    <row r="55" spans="1:27" x14ac:dyDescent="0.25">
      <c r="A55" s="3" t="s">
        <v>82</v>
      </c>
      <c r="B55" s="3" t="s">
        <v>60</v>
      </c>
      <c r="C55" s="4" t="s">
        <v>111</v>
      </c>
      <c r="D55" s="4" t="str">
        <f t="shared" si="3"/>
        <v>A11-18</v>
      </c>
      <c r="E55" s="41">
        <f>VLOOKUP(C55,Dates!$A$1:$B$303,2,FALSE)</f>
        <v>43374</v>
      </c>
      <c r="F55" s="4" t="str">
        <f>VLOOKUP(D55,'Subject characteristics'!$A$1:$D$53,2,FALSE)</f>
        <v>M</v>
      </c>
      <c r="G55" s="4">
        <f>VLOOKUP(D55,'Subject characteristics'!$A$1:$D$53,3,FALSE)</f>
        <v>54</v>
      </c>
      <c r="H55" s="4">
        <f>VLOOKUP(D55,'Subject characteristics'!$A$1:$D$53,4,FALSE)</f>
        <v>21</v>
      </c>
      <c r="I55" s="4">
        <v>1</v>
      </c>
      <c r="J55" s="4" t="str">
        <f t="shared" si="4"/>
        <v>f</v>
      </c>
      <c r="K55" s="4" t="str">
        <f t="shared" si="5"/>
        <v>case</v>
      </c>
      <c r="L55" s="6">
        <v>26.827339586286801</v>
      </c>
      <c r="M55" s="6">
        <v>1908548.69127412</v>
      </c>
      <c r="N55" s="6">
        <v>5.6214483376185301E-2</v>
      </c>
      <c r="O55" s="6" t="s">
        <v>224</v>
      </c>
      <c r="P55" s="6">
        <v>0.15856777545673201</v>
      </c>
      <c r="Q55" s="6">
        <v>3.4186330651671898E-2</v>
      </c>
      <c r="R55" s="6">
        <v>0.44253629494838298</v>
      </c>
      <c r="S55" s="6">
        <v>9.9976750002035999</v>
      </c>
      <c r="T55" s="6">
        <v>0.42132610250111102</v>
      </c>
      <c r="U55" s="6">
        <v>0.17628933891190701</v>
      </c>
      <c r="V55" s="6">
        <v>0.85493329637191495</v>
      </c>
      <c r="W55" s="6">
        <v>33.684001187411702</v>
      </c>
      <c r="X55" s="17">
        <v>9.9191366510746697</v>
      </c>
      <c r="Y55" s="6">
        <v>468.65792829177798</v>
      </c>
      <c r="Z55" s="6">
        <v>1.9747880274987999</v>
      </c>
      <c r="AA55" s="36" t="s">
        <v>510</v>
      </c>
    </row>
    <row r="56" spans="1:27" x14ac:dyDescent="0.25">
      <c r="A56" s="3" t="s">
        <v>82</v>
      </c>
      <c r="B56" s="3" t="s">
        <v>12</v>
      </c>
      <c r="C56" s="4" t="s">
        <v>87</v>
      </c>
      <c r="D56" s="4" t="str">
        <f t="shared" si="3"/>
        <v>A11-19</v>
      </c>
      <c r="E56" s="41">
        <f>VLOOKUP(C56,Dates!$A$1:$B$303,2,FALSE)</f>
        <v>43297</v>
      </c>
      <c r="F56" s="4" t="str">
        <f>VLOOKUP(D56,'Subject characteristics'!$A$1:$D$53,2,FALSE)</f>
        <v>M</v>
      </c>
      <c r="G56" s="4">
        <f>VLOOKUP(D56,'Subject characteristics'!$A$1:$D$53,3,FALSE)</f>
        <v>56</v>
      </c>
      <c r="H56" s="4">
        <f>VLOOKUP(D56,'Subject characteristics'!$A$1:$D$53,4,FALSE)</f>
        <v>12</v>
      </c>
      <c r="I56" s="4">
        <v>1</v>
      </c>
      <c r="J56" s="4" t="str">
        <f t="shared" si="4"/>
        <v>a</v>
      </c>
      <c r="K56" s="4" t="str">
        <f t="shared" si="5"/>
        <v>case</v>
      </c>
      <c r="L56" s="6">
        <v>49.630594679795301</v>
      </c>
      <c r="M56" s="6">
        <v>471892.45776851597</v>
      </c>
      <c r="N56" s="6" t="s">
        <v>224</v>
      </c>
      <c r="O56" s="6">
        <v>9.5259171697559902E-2</v>
      </c>
      <c r="P56" s="6">
        <v>0.19721876605753799</v>
      </c>
      <c r="Q56" s="6">
        <v>3.3921324806417699E-2</v>
      </c>
      <c r="R56" s="6">
        <v>0.47220389866139101</v>
      </c>
      <c r="S56" s="6">
        <v>6.5188435268694498</v>
      </c>
      <c r="T56" s="6">
        <v>0.21846539614039601</v>
      </c>
      <c r="U56" s="6">
        <v>8.5238460623376297E-2</v>
      </c>
      <c r="V56" s="6">
        <v>0.59127753944820405</v>
      </c>
      <c r="W56" s="6">
        <v>7.2352086593551999</v>
      </c>
      <c r="X56" s="17">
        <v>11.479885150621101</v>
      </c>
      <c r="Y56" s="6">
        <v>551.56304151710594</v>
      </c>
      <c r="Z56" s="6">
        <v>2.1981635360329799</v>
      </c>
      <c r="AA56" s="36" t="s">
        <v>494</v>
      </c>
    </row>
    <row r="57" spans="1:27" x14ac:dyDescent="0.25">
      <c r="A57" s="3" t="s">
        <v>82</v>
      </c>
      <c r="B57" s="3" t="s">
        <v>22</v>
      </c>
      <c r="C57" s="4" t="s">
        <v>92</v>
      </c>
      <c r="D57" s="4" t="str">
        <f t="shared" si="3"/>
        <v>A11-19</v>
      </c>
      <c r="E57" s="41">
        <f>VLOOKUP(C57,Dates!$A$1:$B$303,2,FALSE)</f>
        <v>43332</v>
      </c>
      <c r="F57" s="4" t="str">
        <f>VLOOKUP(D57,'Subject characteristics'!$A$1:$D$53,2,FALSE)</f>
        <v>M</v>
      </c>
      <c r="G57" s="4">
        <f>VLOOKUP(D57,'Subject characteristics'!$A$1:$D$53,3,FALSE)</f>
        <v>56</v>
      </c>
      <c r="H57" s="4">
        <f>VLOOKUP(D57,'Subject characteristics'!$A$1:$D$53,4,FALSE)</f>
        <v>12</v>
      </c>
      <c r="I57" s="4">
        <v>1</v>
      </c>
      <c r="J57" s="4" t="str">
        <f t="shared" si="4"/>
        <v>b</v>
      </c>
      <c r="K57" s="4" t="str">
        <f t="shared" si="5"/>
        <v>case</v>
      </c>
      <c r="L57" s="6">
        <v>43.122461146074599</v>
      </c>
      <c r="M57" s="6">
        <v>495015.02494470699</v>
      </c>
      <c r="N57" s="6" t="s">
        <v>224</v>
      </c>
      <c r="O57" s="6">
        <v>0.26462504073826698</v>
      </c>
      <c r="P57" s="6">
        <v>0.19200315494428999</v>
      </c>
      <c r="Q57" s="6">
        <v>3.48768916342772E-2</v>
      </c>
      <c r="R57" s="6">
        <v>0.53614614141452699</v>
      </c>
      <c r="S57" s="6">
        <v>6.0695463333249204</v>
      </c>
      <c r="T57" s="6">
        <v>0.21319952297299999</v>
      </c>
      <c r="U57" s="6">
        <v>7.3310816732974293E-2</v>
      </c>
      <c r="V57" s="6">
        <v>0.47662752423347898</v>
      </c>
      <c r="W57" s="6">
        <v>6.3694116435765196</v>
      </c>
      <c r="X57" s="17">
        <v>8.8470008412291996</v>
      </c>
      <c r="Y57" s="6">
        <v>581.486810923603</v>
      </c>
      <c r="Z57" s="6">
        <v>2.3535905248690598</v>
      </c>
      <c r="AA57" s="36" t="s">
        <v>497</v>
      </c>
    </row>
    <row r="58" spans="1:27" x14ac:dyDescent="0.25">
      <c r="A58" s="3" t="s">
        <v>82</v>
      </c>
      <c r="B58" s="3" t="s">
        <v>32</v>
      </c>
      <c r="C58" s="4" t="s">
        <v>97</v>
      </c>
      <c r="D58" s="4" t="str">
        <f t="shared" si="3"/>
        <v>A11-19</v>
      </c>
      <c r="E58" s="41">
        <f>VLOOKUP(C58,Dates!$A$1:$B$303,2,FALSE)</f>
        <v>43382</v>
      </c>
      <c r="F58" s="4" t="str">
        <f>VLOOKUP(D58,'Subject characteristics'!$A$1:$D$53,2,FALSE)</f>
        <v>M</v>
      </c>
      <c r="G58" s="4">
        <f>VLOOKUP(D58,'Subject characteristics'!$A$1:$D$53,3,FALSE)</f>
        <v>56</v>
      </c>
      <c r="H58" s="4">
        <f>VLOOKUP(D58,'Subject characteristics'!$A$1:$D$53,4,FALSE)</f>
        <v>12</v>
      </c>
      <c r="I58" s="4">
        <v>1</v>
      </c>
      <c r="J58" s="4" t="str">
        <f t="shared" si="4"/>
        <v>c</v>
      </c>
      <c r="K58" s="4" t="str">
        <f t="shared" si="5"/>
        <v>case</v>
      </c>
      <c r="L58" s="6">
        <v>43.077249799808001</v>
      </c>
      <c r="M58" s="6">
        <v>1145266.8577930301</v>
      </c>
      <c r="N58" s="6" t="s">
        <v>224</v>
      </c>
      <c r="O58" s="6" t="s">
        <v>224</v>
      </c>
      <c r="P58" s="6">
        <v>0.17216103371066099</v>
      </c>
      <c r="Q58" s="6">
        <v>3.31420104114609E-2</v>
      </c>
      <c r="R58" s="6">
        <v>0.59610948477600101</v>
      </c>
      <c r="S58" s="6">
        <v>5.3743436985349904</v>
      </c>
      <c r="T58" s="6">
        <v>0.26178091419449101</v>
      </c>
      <c r="U58" s="6">
        <v>5.0993353166487898E-2</v>
      </c>
      <c r="V58" s="6">
        <v>1.3964851259463</v>
      </c>
      <c r="W58" s="6">
        <v>5.7581101125653804</v>
      </c>
      <c r="X58" s="17">
        <v>9.9909615008113395</v>
      </c>
      <c r="Y58" s="6">
        <v>536.86506973090502</v>
      </c>
      <c r="Z58" s="6">
        <v>2.0822985545988302</v>
      </c>
      <c r="AA58" s="36" t="s">
        <v>497</v>
      </c>
    </row>
    <row r="59" spans="1:27" x14ac:dyDescent="0.25">
      <c r="A59" s="3" t="s">
        <v>82</v>
      </c>
      <c r="B59" s="3" t="s">
        <v>42</v>
      </c>
      <c r="C59" s="4" t="s">
        <v>102</v>
      </c>
      <c r="D59" s="4" t="str">
        <f t="shared" si="3"/>
        <v>A11-19</v>
      </c>
      <c r="E59" s="41">
        <f>VLOOKUP(C59,Dates!$A$1:$B$303,2,FALSE)</f>
        <v>43389</v>
      </c>
      <c r="F59" s="4" t="str">
        <f>VLOOKUP(D59,'Subject characteristics'!$A$1:$D$53,2,FALSE)</f>
        <v>M</v>
      </c>
      <c r="G59" s="4">
        <f>VLOOKUP(D59,'Subject characteristics'!$A$1:$D$53,3,FALSE)</f>
        <v>56</v>
      </c>
      <c r="H59" s="4">
        <f>VLOOKUP(D59,'Subject characteristics'!$A$1:$D$53,4,FALSE)</f>
        <v>12</v>
      </c>
      <c r="I59" s="4">
        <v>1</v>
      </c>
      <c r="J59" s="4" t="str">
        <f t="shared" si="4"/>
        <v>d</v>
      </c>
      <c r="K59" s="4" t="str">
        <f t="shared" si="5"/>
        <v>case</v>
      </c>
      <c r="L59" s="6">
        <v>40.903467747204701</v>
      </c>
      <c r="M59" s="6">
        <v>833616.21312382701</v>
      </c>
      <c r="N59" s="6" t="s">
        <v>224</v>
      </c>
      <c r="O59" s="6" t="s">
        <v>224</v>
      </c>
      <c r="P59" s="6">
        <v>0.16373875048765199</v>
      </c>
      <c r="Q59" s="6">
        <v>3.5053722163947199E-2</v>
      </c>
      <c r="R59" s="6">
        <v>1.0713481297971199</v>
      </c>
      <c r="S59" s="6">
        <v>6.3410820993269201</v>
      </c>
      <c r="T59" s="6">
        <v>0.29357325619611002</v>
      </c>
      <c r="U59" s="6">
        <v>8.52397137804215E-2</v>
      </c>
      <c r="V59" s="6">
        <v>0.519170147744348</v>
      </c>
      <c r="W59" s="6">
        <v>7.8240095614346199</v>
      </c>
      <c r="X59" s="17">
        <v>13.4331549366646</v>
      </c>
      <c r="Y59" s="6">
        <v>526.81085455963898</v>
      </c>
      <c r="Z59" s="6">
        <v>2.2059532628912399</v>
      </c>
      <c r="AA59" s="36" t="s">
        <v>494</v>
      </c>
    </row>
    <row r="60" spans="1:27" x14ac:dyDescent="0.25">
      <c r="A60" s="3" t="s">
        <v>82</v>
      </c>
      <c r="B60" s="3" t="s">
        <v>52</v>
      </c>
      <c r="C60" s="4" t="s">
        <v>107</v>
      </c>
      <c r="D60" s="4" t="str">
        <f t="shared" si="3"/>
        <v>A11-19</v>
      </c>
      <c r="E60" s="41">
        <f>VLOOKUP(C60,Dates!$A$1:$B$303,2,FALSE)</f>
        <v>43424</v>
      </c>
      <c r="F60" s="4" t="str">
        <f>VLOOKUP(D60,'Subject characteristics'!$A$1:$D$53,2,FALSE)</f>
        <v>M</v>
      </c>
      <c r="G60" s="4">
        <f>VLOOKUP(D60,'Subject characteristics'!$A$1:$D$53,3,FALSE)</f>
        <v>56</v>
      </c>
      <c r="H60" s="4">
        <f>VLOOKUP(D60,'Subject characteristics'!$A$1:$D$53,4,FALSE)</f>
        <v>12</v>
      </c>
      <c r="I60" s="4">
        <v>1</v>
      </c>
      <c r="J60" s="4" t="str">
        <f t="shared" si="4"/>
        <v>e</v>
      </c>
      <c r="K60" s="4" t="str">
        <f t="shared" si="5"/>
        <v>case</v>
      </c>
      <c r="L60" s="6">
        <v>37.753952309956198</v>
      </c>
      <c r="M60" s="6">
        <v>398176.84408354899</v>
      </c>
      <c r="N60" s="6">
        <v>3.1258399250622099E-2</v>
      </c>
      <c r="O60" s="6">
        <v>7.0147335785522694E-2</v>
      </c>
      <c r="P60" s="6">
        <v>0.177209762690657</v>
      </c>
      <c r="Q60" s="6">
        <v>3.9574211676569999E-2</v>
      </c>
      <c r="R60" s="6">
        <v>0.43509726329489201</v>
      </c>
      <c r="S60" s="6">
        <v>6.4701930402605399</v>
      </c>
      <c r="T60" s="6">
        <v>0.27801798475949602</v>
      </c>
      <c r="U60" s="6">
        <v>7.2546995955053803E-2</v>
      </c>
      <c r="V60" s="6">
        <v>1.82796273463648</v>
      </c>
      <c r="W60" s="6">
        <v>7.5927631481576201</v>
      </c>
      <c r="X60" s="17">
        <v>14.4124852520946</v>
      </c>
      <c r="Y60" s="6">
        <v>594.18354777088496</v>
      </c>
      <c r="Z60" s="6">
        <v>2.1824993061070299</v>
      </c>
      <c r="AA60" s="36" t="s">
        <v>511</v>
      </c>
    </row>
    <row r="61" spans="1:27" x14ac:dyDescent="0.25">
      <c r="A61" s="3" t="s">
        <v>82</v>
      </c>
      <c r="B61" s="3" t="s">
        <v>62</v>
      </c>
      <c r="C61" s="4" t="s">
        <v>112</v>
      </c>
      <c r="D61" s="4" t="str">
        <f t="shared" si="3"/>
        <v>A11-19</v>
      </c>
      <c r="E61" s="41">
        <f>VLOOKUP(C61,Dates!$A$1:$B$303,2,FALSE)</f>
        <v>43473</v>
      </c>
      <c r="F61" s="4" t="str">
        <f>VLOOKUP(D61,'Subject characteristics'!$A$1:$D$53,2,FALSE)</f>
        <v>M</v>
      </c>
      <c r="G61" s="4">
        <f>VLOOKUP(D61,'Subject characteristics'!$A$1:$D$53,3,FALSE)</f>
        <v>56</v>
      </c>
      <c r="H61" s="4">
        <f>VLOOKUP(D61,'Subject characteristics'!$A$1:$D$53,4,FALSE)</f>
        <v>12</v>
      </c>
      <c r="I61" s="4">
        <v>1</v>
      </c>
      <c r="J61" s="4" t="str">
        <f t="shared" si="4"/>
        <v>f</v>
      </c>
      <c r="K61" s="4" t="str">
        <f t="shared" si="5"/>
        <v>case</v>
      </c>
      <c r="L61" s="6">
        <v>34.901111319770102</v>
      </c>
      <c r="M61" s="6">
        <v>444685.742593523</v>
      </c>
      <c r="N61" s="6">
        <v>6.37984532736076E-2</v>
      </c>
      <c r="O61" s="6">
        <v>0.212167019319985</v>
      </c>
      <c r="P61" s="6">
        <v>0.161716016556291</v>
      </c>
      <c r="Q61" s="6">
        <v>3.2627523478788098E-2</v>
      </c>
      <c r="R61" s="6">
        <v>0.42649861943877199</v>
      </c>
      <c r="S61" s="6">
        <v>5.8784537645121304</v>
      </c>
      <c r="T61" s="6">
        <v>0.20213251010017</v>
      </c>
      <c r="U61" s="6">
        <v>5.2907930634489203E-2</v>
      </c>
      <c r="V61" s="6">
        <v>0.35537452558204202</v>
      </c>
      <c r="W61" s="6">
        <v>5.7950603061940296</v>
      </c>
      <c r="X61" s="17">
        <v>11.104716061806201</v>
      </c>
      <c r="Y61" s="6">
        <v>518.89267171466599</v>
      </c>
      <c r="Z61" s="6">
        <v>2.2035153312746001</v>
      </c>
      <c r="AA61" s="36" t="s">
        <v>498</v>
      </c>
    </row>
    <row r="62" spans="1:27" x14ac:dyDescent="0.25">
      <c r="A62" s="3" t="s">
        <v>3</v>
      </c>
      <c r="B62" s="3" t="s">
        <v>4</v>
      </c>
      <c r="C62" s="4" t="s">
        <v>5</v>
      </c>
      <c r="D62" s="4" t="str">
        <f t="shared" si="3"/>
        <v>A11-1</v>
      </c>
      <c r="E62" s="41">
        <f>VLOOKUP(C62,Dates!$A$1:$B$303,2,FALSE)</f>
        <v>42753</v>
      </c>
      <c r="F62" s="4" t="str">
        <f>VLOOKUP(D62,'Subject characteristics'!$A$1:$D$53,2,FALSE)</f>
        <v>F</v>
      </c>
      <c r="G62" s="4">
        <f>VLOOKUP(D62,'Subject characteristics'!$A$1:$D$53,3,FALSE)</f>
        <v>62</v>
      </c>
      <c r="H62" s="4">
        <f>VLOOKUP(D62,'Subject characteristics'!$A$1:$D$53,4,FALSE)</f>
        <v>15</v>
      </c>
      <c r="I62" s="4">
        <v>1</v>
      </c>
      <c r="J62" s="4" t="str">
        <f t="shared" si="4"/>
        <v>a</v>
      </c>
      <c r="K62" s="4" t="str">
        <f t="shared" si="5"/>
        <v>case</v>
      </c>
      <c r="L62" s="6">
        <v>104.064199095688</v>
      </c>
      <c r="M62" s="6">
        <v>1794215.47222966</v>
      </c>
      <c r="N62" s="6">
        <v>0.10516058058601099</v>
      </c>
      <c r="O62" s="6" t="s">
        <v>224</v>
      </c>
      <c r="P62" s="6">
        <v>9.4405565049444501E-2</v>
      </c>
      <c r="Q62" s="6">
        <v>3.32584174323165E-2</v>
      </c>
      <c r="R62" s="16">
        <v>0.431122178838174</v>
      </c>
      <c r="S62" s="6">
        <v>8.6795051943507904</v>
      </c>
      <c r="T62" s="6">
        <v>0.32395432121270401</v>
      </c>
      <c r="U62" s="6">
        <v>0.242236113728865</v>
      </c>
      <c r="V62" s="6">
        <v>0.211191856382036</v>
      </c>
      <c r="W62" s="6">
        <v>3.7772730567595398</v>
      </c>
      <c r="X62" s="17">
        <v>10.6732880525838</v>
      </c>
      <c r="Y62" s="6">
        <v>602.37649529050998</v>
      </c>
      <c r="Z62" s="6">
        <v>3.4479586797779498</v>
      </c>
      <c r="AA62" s="36" t="s">
        <v>477</v>
      </c>
    </row>
    <row r="63" spans="1:27" x14ac:dyDescent="0.25">
      <c r="A63" s="3" t="s">
        <v>3</v>
      </c>
      <c r="B63" s="3" t="s">
        <v>14</v>
      </c>
      <c r="C63" s="4" t="s">
        <v>15</v>
      </c>
      <c r="D63" s="4" t="str">
        <f t="shared" si="3"/>
        <v>A11-1</v>
      </c>
      <c r="E63" s="41">
        <f>VLOOKUP(C63,Dates!$A$1:$B$303,2,FALSE)</f>
        <v>42772</v>
      </c>
      <c r="F63" s="4" t="str">
        <f>VLOOKUP(D63,'Subject characteristics'!$A$1:$D$53,2,FALSE)</f>
        <v>F</v>
      </c>
      <c r="G63" s="4">
        <f>VLOOKUP(D63,'Subject characteristics'!$A$1:$D$53,3,FALSE)</f>
        <v>62</v>
      </c>
      <c r="H63" s="4">
        <f>VLOOKUP(D63,'Subject characteristics'!$A$1:$D$53,4,FALSE)</f>
        <v>15</v>
      </c>
      <c r="I63" s="4">
        <v>1</v>
      </c>
      <c r="J63" s="4" t="str">
        <f t="shared" si="4"/>
        <v>b</v>
      </c>
      <c r="K63" s="4" t="str">
        <f t="shared" si="5"/>
        <v>case</v>
      </c>
      <c r="L63" s="6">
        <v>94.597075947615906</v>
      </c>
      <c r="M63" s="6">
        <v>7929227.9295438603</v>
      </c>
      <c r="N63" s="6">
        <v>5.4537867805462201E-2</v>
      </c>
      <c r="O63" s="6" t="s">
        <v>224</v>
      </c>
      <c r="P63" s="6">
        <v>0.17616061329191501</v>
      </c>
      <c r="Q63" s="6">
        <v>2.29476676126594E-2</v>
      </c>
      <c r="R63" s="16">
        <v>0.75377996774137102</v>
      </c>
      <c r="S63" s="6">
        <v>8.0995997538796694</v>
      </c>
      <c r="T63" s="6">
        <v>1.6253245083080301</v>
      </c>
      <c r="U63" s="6">
        <v>0.17134808445295399</v>
      </c>
      <c r="V63" s="6">
        <v>0.27285040778846598</v>
      </c>
      <c r="W63" s="6">
        <v>18.723394115244599</v>
      </c>
      <c r="X63" s="17">
        <v>9.63514739952487</v>
      </c>
      <c r="Y63" s="6">
        <v>576.21919353453995</v>
      </c>
      <c r="Z63" s="6">
        <v>3.8263708922056998</v>
      </c>
      <c r="AA63" s="36" t="s">
        <v>478</v>
      </c>
    </row>
    <row r="64" spans="1:27" x14ac:dyDescent="0.25">
      <c r="A64" s="3" t="s">
        <v>3</v>
      </c>
      <c r="B64" s="3" t="s">
        <v>24</v>
      </c>
      <c r="C64" s="4" t="s">
        <v>25</v>
      </c>
      <c r="D64" s="4" t="str">
        <f t="shared" si="3"/>
        <v>A11-1</v>
      </c>
      <c r="E64" s="41">
        <f>VLOOKUP(C64,Dates!$A$1:$B$303,2,FALSE)</f>
        <v>42790</v>
      </c>
      <c r="F64" s="4" t="str">
        <f>VLOOKUP(D64,'Subject characteristics'!$A$1:$D$53,2,FALSE)</f>
        <v>F</v>
      </c>
      <c r="G64" s="4">
        <f>VLOOKUP(D64,'Subject characteristics'!$A$1:$D$53,3,FALSE)</f>
        <v>62</v>
      </c>
      <c r="H64" s="4">
        <f>VLOOKUP(D64,'Subject characteristics'!$A$1:$D$53,4,FALSE)</f>
        <v>15</v>
      </c>
      <c r="I64" s="4">
        <v>1</v>
      </c>
      <c r="J64" s="4" t="str">
        <f t="shared" si="4"/>
        <v>c</v>
      </c>
      <c r="K64" s="4" t="str">
        <f t="shared" si="5"/>
        <v>case</v>
      </c>
      <c r="L64" s="6">
        <v>99.0024827022431</v>
      </c>
      <c r="M64" s="6">
        <v>991550.92532978801</v>
      </c>
      <c r="N64" s="6">
        <v>0.14354946721083101</v>
      </c>
      <c r="O64" s="6" t="s">
        <v>224</v>
      </c>
      <c r="P64" s="6">
        <v>0.12725484951673599</v>
      </c>
      <c r="Q64" s="6">
        <v>2.5985013148884802E-2</v>
      </c>
      <c r="R64" s="16">
        <v>0.57336353505611204</v>
      </c>
      <c r="S64" s="6">
        <v>9.1368993563772705</v>
      </c>
      <c r="T64" s="6">
        <v>0.31828033424857</v>
      </c>
      <c r="U64" s="6">
        <v>0.172552547906305</v>
      </c>
      <c r="V64" s="6">
        <v>0.28954483772213502</v>
      </c>
      <c r="W64" s="6">
        <v>4.5074315255366599</v>
      </c>
      <c r="X64" s="17">
        <v>9.6769677847071698</v>
      </c>
      <c r="Y64" s="6">
        <v>667.87940140547596</v>
      </c>
      <c r="Z64" s="6">
        <v>3.2241150416028099</v>
      </c>
      <c r="AA64" s="36" t="s">
        <v>479</v>
      </c>
    </row>
    <row r="65" spans="1:27" x14ac:dyDescent="0.25">
      <c r="A65" s="3" t="s">
        <v>3</v>
      </c>
      <c r="B65" s="3" t="s">
        <v>34</v>
      </c>
      <c r="C65" s="4" t="s">
        <v>35</v>
      </c>
      <c r="D65" s="4" t="str">
        <f t="shared" si="3"/>
        <v>A11-1</v>
      </c>
      <c r="E65" s="41">
        <f>VLOOKUP(C65,Dates!$A$1:$B$303,2,FALSE)</f>
        <v>42801</v>
      </c>
      <c r="F65" s="4" t="str">
        <f>VLOOKUP(D65,'Subject characteristics'!$A$1:$D$53,2,FALSE)</f>
        <v>F</v>
      </c>
      <c r="G65" s="4">
        <f>VLOOKUP(D65,'Subject characteristics'!$A$1:$D$53,3,FALSE)</f>
        <v>62</v>
      </c>
      <c r="H65" s="4">
        <f>VLOOKUP(D65,'Subject characteristics'!$A$1:$D$53,4,FALSE)</f>
        <v>15</v>
      </c>
      <c r="I65" s="4">
        <v>1</v>
      </c>
      <c r="J65" s="4" t="str">
        <f t="shared" si="4"/>
        <v>d</v>
      </c>
      <c r="K65" s="4" t="str">
        <f t="shared" si="5"/>
        <v>case</v>
      </c>
      <c r="L65" s="6">
        <v>94.180776168571498</v>
      </c>
      <c r="M65" s="6">
        <v>1554186.2711863599</v>
      </c>
      <c r="N65" s="6">
        <v>9.2012139984502597E-2</v>
      </c>
      <c r="O65" s="6" t="s">
        <v>224</v>
      </c>
      <c r="P65" s="6">
        <v>0.120222932063951</v>
      </c>
      <c r="Q65" s="6">
        <v>2.3066779454871799E-2</v>
      </c>
      <c r="R65" s="16">
        <v>0.48119836663120502</v>
      </c>
      <c r="S65" s="6">
        <v>8.6892851955280506</v>
      </c>
      <c r="T65" s="6">
        <v>0.25382945563491899</v>
      </c>
      <c r="U65" s="6">
        <v>0.15139080436725</v>
      </c>
      <c r="V65" s="6">
        <v>0.30199566764786601</v>
      </c>
      <c r="W65" s="6">
        <v>3.8380633923274501</v>
      </c>
      <c r="X65" s="17">
        <v>8.0147873369615503</v>
      </c>
      <c r="Y65" s="6">
        <v>638.93722007213</v>
      </c>
      <c r="Z65" s="6">
        <v>2.9266729289398499</v>
      </c>
      <c r="AA65" s="36" t="s">
        <v>480</v>
      </c>
    </row>
    <row r="66" spans="1:27" x14ac:dyDescent="0.25">
      <c r="A66" s="3" t="s">
        <v>3</v>
      </c>
      <c r="B66" s="3" t="s">
        <v>44</v>
      </c>
      <c r="C66" s="4" t="s">
        <v>45</v>
      </c>
      <c r="D66" s="4" t="str">
        <f t="shared" ref="D66:D97" si="6">LEFT(C66,LEN(C66)-1)</f>
        <v>A11-1</v>
      </c>
      <c r="E66" s="41">
        <f>VLOOKUP(C66,Dates!$A$1:$B$303,2,FALSE)</f>
        <v>42843</v>
      </c>
      <c r="F66" s="4" t="str">
        <f>VLOOKUP(D66,'Subject characteristics'!$A$1:$D$53,2,FALSE)</f>
        <v>F</v>
      </c>
      <c r="G66" s="4">
        <f>VLOOKUP(D66,'Subject characteristics'!$A$1:$D$53,3,FALSE)</f>
        <v>62</v>
      </c>
      <c r="H66" s="4">
        <f>VLOOKUP(D66,'Subject characteristics'!$A$1:$D$53,4,FALSE)</f>
        <v>15</v>
      </c>
      <c r="I66" s="4">
        <v>1</v>
      </c>
      <c r="J66" s="4" t="str">
        <f t="shared" ref="J66:J97" si="7">RIGHT(C66,1)</f>
        <v>e</v>
      </c>
      <c r="K66" s="4" t="str">
        <f t="shared" ref="K66:K97" si="8">IF(LEFT(C66,3) = "A11", "case","control")</f>
        <v>case</v>
      </c>
      <c r="L66" s="6">
        <v>154.83337040828599</v>
      </c>
      <c r="M66" s="6">
        <v>1568738.79447984</v>
      </c>
      <c r="N66" s="6">
        <v>0.11223735254788</v>
      </c>
      <c r="O66" s="6" t="s">
        <v>224</v>
      </c>
      <c r="P66" s="6">
        <v>0.20440991014953699</v>
      </c>
      <c r="Q66" s="6">
        <v>3.6401550940321402E-2</v>
      </c>
      <c r="R66" s="16">
        <v>0.59746106351579098</v>
      </c>
      <c r="S66" s="6">
        <v>12.5740943489127</v>
      </c>
      <c r="T66" s="6">
        <v>0.34969228451611001</v>
      </c>
      <c r="U66" s="6">
        <v>0.18920629116106399</v>
      </c>
      <c r="V66" s="6">
        <v>0.29353634573136</v>
      </c>
      <c r="W66" s="6">
        <v>3.9953154890966598</v>
      </c>
      <c r="X66" s="17" t="s">
        <v>224</v>
      </c>
      <c r="Y66" s="6">
        <v>727.60868450001794</v>
      </c>
      <c r="Z66" s="6">
        <v>3.4306277944574801</v>
      </c>
      <c r="AA66" s="36" t="s">
        <v>479</v>
      </c>
    </row>
    <row r="67" spans="1:27" x14ac:dyDescent="0.25">
      <c r="A67" s="3" t="s">
        <v>3</v>
      </c>
      <c r="B67" s="3" t="s">
        <v>54</v>
      </c>
      <c r="C67" s="4" t="s">
        <v>55</v>
      </c>
      <c r="D67" s="4" t="str">
        <f t="shared" si="6"/>
        <v>A11-1</v>
      </c>
      <c r="E67" s="41">
        <f>VLOOKUP(C67,Dates!$A$1:$B$303,2,FALSE)</f>
        <v>42878</v>
      </c>
      <c r="F67" s="4" t="str">
        <f>VLOOKUP(D67,'Subject characteristics'!$A$1:$D$53,2,FALSE)</f>
        <v>F</v>
      </c>
      <c r="G67" s="4">
        <f>VLOOKUP(D67,'Subject characteristics'!$A$1:$D$53,3,FALSE)</f>
        <v>62</v>
      </c>
      <c r="H67" s="4">
        <f>VLOOKUP(D67,'Subject characteristics'!$A$1:$D$53,4,FALSE)</f>
        <v>15</v>
      </c>
      <c r="I67" s="4">
        <v>1</v>
      </c>
      <c r="J67" s="4" t="str">
        <f t="shared" si="7"/>
        <v>f</v>
      </c>
      <c r="K67" s="4" t="str">
        <f t="shared" si="8"/>
        <v>case</v>
      </c>
      <c r="L67" s="6">
        <v>153.672359890443</v>
      </c>
      <c r="M67" s="6">
        <v>1368235.34706174</v>
      </c>
      <c r="N67" s="6">
        <v>6.7697634181323796E-2</v>
      </c>
      <c r="O67" s="6" t="s">
        <v>224</v>
      </c>
      <c r="P67" s="6">
        <v>0.20399812005061299</v>
      </c>
      <c r="Q67" s="6">
        <v>3.8813292651577097E-2</v>
      </c>
      <c r="R67" s="16">
        <v>0.57678567409826897</v>
      </c>
      <c r="S67" s="6">
        <v>12.2822936797788</v>
      </c>
      <c r="T67" s="6">
        <v>0.352962109241928</v>
      </c>
      <c r="U67" s="6">
        <v>0.20579161116432201</v>
      </c>
      <c r="V67" s="6">
        <v>0.21096476773884401</v>
      </c>
      <c r="W67" s="6">
        <v>3.5160402898873602</v>
      </c>
      <c r="X67" s="17">
        <v>10.8419491747918</v>
      </c>
      <c r="Y67" s="6">
        <v>614.357895498326</v>
      </c>
      <c r="Z67" s="6">
        <v>3.2757636581762699</v>
      </c>
      <c r="AA67" s="36" t="s">
        <v>481</v>
      </c>
    </row>
    <row r="68" spans="1:27" x14ac:dyDescent="0.25">
      <c r="A68" s="3" t="s">
        <v>120</v>
      </c>
      <c r="B68" s="3" t="s">
        <v>10</v>
      </c>
      <c r="C68" s="4" t="s">
        <v>124</v>
      </c>
      <c r="D68" s="4" t="str">
        <f t="shared" si="6"/>
        <v>A11-20</v>
      </c>
      <c r="E68" s="41">
        <f>VLOOKUP(C68,Dates!$A$1:$B$303,2,FALSE)</f>
        <v>43297</v>
      </c>
      <c r="F68" s="4" t="str">
        <f>VLOOKUP(D68,'Subject characteristics'!$A$1:$D$53,2,FALSE)</f>
        <v>M</v>
      </c>
      <c r="G68" s="4">
        <f>VLOOKUP(D68,'Subject characteristics'!$A$1:$D$53,3,FALSE)</f>
        <v>23</v>
      </c>
      <c r="H68" s="4">
        <f>VLOOKUP(D68,'Subject characteristics'!$A$1:$D$53,4,FALSE)</f>
        <v>1</v>
      </c>
      <c r="I68" s="4">
        <v>1</v>
      </c>
      <c r="J68" s="4" t="str">
        <f t="shared" si="7"/>
        <v>a</v>
      </c>
      <c r="K68" s="4" t="str">
        <f t="shared" si="8"/>
        <v>case</v>
      </c>
      <c r="L68" s="6">
        <v>26.312322637260699</v>
      </c>
      <c r="M68" s="6">
        <v>2290960.3133246298</v>
      </c>
      <c r="N68" s="6">
        <v>1.2763116392392001E-2</v>
      </c>
      <c r="O68" s="6" t="s">
        <v>224</v>
      </c>
      <c r="P68" s="6">
        <v>0.13373306874737001</v>
      </c>
      <c r="Q68" s="6">
        <v>3.90241653709082E-2</v>
      </c>
      <c r="R68" s="6">
        <v>0.29272972749645498</v>
      </c>
      <c r="S68" s="6">
        <v>4.9703901413772504</v>
      </c>
      <c r="T68" s="6">
        <v>0.22692283207383701</v>
      </c>
      <c r="U68" s="6">
        <v>9.4319372370417501E-2</v>
      </c>
      <c r="V68" s="6">
        <v>0.29757246256579101</v>
      </c>
      <c r="W68" s="6">
        <v>2.58097797180959</v>
      </c>
      <c r="X68" s="17">
        <v>11.6951047405281</v>
      </c>
      <c r="Y68" s="6">
        <v>456.55352173714999</v>
      </c>
      <c r="Z68" s="6">
        <v>1.93442608367946</v>
      </c>
      <c r="AA68" s="36" t="s">
        <v>525</v>
      </c>
    </row>
    <row r="69" spans="1:27" x14ac:dyDescent="0.25">
      <c r="A69" s="3" t="s">
        <v>120</v>
      </c>
      <c r="B69" s="3" t="s">
        <v>20</v>
      </c>
      <c r="C69" s="4" t="s">
        <v>129</v>
      </c>
      <c r="D69" s="4" t="str">
        <f t="shared" si="6"/>
        <v>A11-20</v>
      </c>
      <c r="E69" s="41">
        <f>VLOOKUP(C69,Dates!$A$1:$B$303,2,FALSE)</f>
        <v>43304</v>
      </c>
      <c r="F69" s="4" t="str">
        <f>VLOOKUP(D69,'Subject characteristics'!$A$1:$D$53,2,FALSE)</f>
        <v>M</v>
      </c>
      <c r="G69" s="4">
        <f>VLOOKUP(D69,'Subject characteristics'!$A$1:$D$53,3,FALSE)</f>
        <v>23</v>
      </c>
      <c r="H69" s="4">
        <f>VLOOKUP(D69,'Subject characteristics'!$A$1:$D$53,4,FALSE)</f>
        <v>1</v>
      </c>
      <c r="I69" s="4">
        <v>1</v>
      </c>
      <c r="J69" s="4" t="str">
        <f t="shared" si="7"/>
        <v>b</v>
      </c>
      <c r="K69" s="4" t="str">
        <f t="shared" si="8"/>
        <v>case</v>
      </c>
      <c r="L69" s="6">
        <v>22.3590311918602</v>
      </c>
      <c r="M69" s="6">
        <v>642886.31879324</v>
      </c>
      <c r="N69" s="6">
        <v>9.4498055795489394E-2</v>
      </c>
      <c r="O69" s="6" t="s">
        <v>224</v>
      </c>
      <c r="P69" s="6">
        <v>0.149698859791843</v>
      </c>
      <c r="Q69" s="6">
        <v>6.5031151469074303E-2</v>
      </c>
      <c r="R69" s="6">
        <v>0.45367348097851701</v>
      </c>
      <c r="S69" s="6">
        <v>5.2593594118212401</v>
      </c>
      <c r="T69" s="6">
        <v>0.43595513573622802</v>
      </c>
      <c r="U69" s="6">
        <v>9.5816356375707595E-2</v>
      </c>
      <c r="V69" s="6">
        <v>1.2931028553322701</v>
      </c>
      <c r="W69" s="6">
        <v>2.1102224274405899</v>
      </c>
      <c r="X69" s="17">
        <v>9.7245870207593903</v>
      </c>
      <c r="Y69" s="6">
        <v>527.89559577407294</v>
      </c>
      <c r="Z69" s="6">
        <v>2.2754328935853398</v>
      </c>
      <c r="AA69" s="36" t="s">
        <v>518</v>
      </c>
    </row>
    <row r="70" spans="1:27" x14ac:dyDescent="0.25">
      <c r="A70" s="3" t="s">
        <v>120</v>
      </c>
      <c r="B70" s="3" t="s">
        <v>30</v>
      </c>
      <c r="C70" s="4" t="s">
        <v>134</v>
      </c>
      <c r="D70" s="4" t="str">
        <f t="shared" si="6"/>
        <v>A11-20</v>
      </c>
      <c r="E70" s="41">
        <f>VLOOKUP(C70,Dates!$A$1:$B$303,2,FALSE)</f>
        <v>43346</v>
      </c>
      <c r="F70" s="4" t="str">
        <f>VLOOKUP(D70,'Subject characteristics'!$A$1:$D$53,2,FALSE)</f>
        <v>M</v>
      </c>
      <c r="G70" s="4">
        <f>VLOOKUP(D70,'Subject characteristics'!$A$1:$D$53,3,FALSE)</f>
        <v>23</v>
      </c>
      <c r="H70" s="4">
        <f>VLOOKUP(D70,'Subject characteristics'!$A$1:$D$53,4,FALSE)</f>
        <v>1</v>
      </c>
      <c r="I70" s="4">
        <v>1</v>
      </c>
      <c r="J70" s="4" t="str">
        <f t="shared" si="7"/>
        <v>c</v>
      </c>
      <c r="K70" s="4" t="str">
        <f t="shared" si="8"/>
        <v>case</v>
      </c>
      <c r="L70" s="6">
        <v>25.525561086625501</v>
      </c>
      <c r="M70" s="6">
        <v>417034.415074313</v>
      </c>
      <c r="N70" s="6">
        <v>7.4721963084187798E-2</v>
      </c>
      <c r="O70" s="6" t="s">
        <v>224</v>
      </c>
      <c r="P70" s="6">
        <v>0.151740150728885</v>
      </c>
      <c r="Q70" s="6">
        <v>4.6300770448125597E-2</v>
      </c>
      <c r="R70" s="6">
        <v>0.31338439081511699</v>
      </c>
      <c r="S70" s="6">
        <v>5.0461248943917898</v>
      </c>
      <c r="T70" s="6">
        <v>0.236635778178587</v>
      </c>
      <c r="U70" s="6">
        <v>0.101386350758747</v>
      </c>
      <c r="V70" s="6">
        <v>0.283040340136962</v>
      </c>
      <c r="W70" s="6">
        <v>2.60882873082911</v>
      </c>
      <c r="X70" s="17">
        <v>12.380851792678699</v>
      </c>
      <c r="Y70" s="6">
        <v>512.68359348960803</v>
      </c>
      <c r="Z70" s="6">
        <v>2.3371571493438501</v>
      </c>
      <c r="AA70" s="36" t="s">
        <v>526</v>
      </c>
    </row>
    <row r="71" spans="1:27" x14ac:dyDescent="0.25">
      <c r="A71" s="3" t="s">
        <v>120</v>
      </c>
      <c r="B71" s="3" t="s">
        <v>40</v>
      </c>
      <c r="C71" s="4" t="s">
        <v>139</v>
      </c>
      <c r="D71" s="4" t="str">
        <f t="shared" si="6"/>
        <v>A11-20</v>
      </c>
      <c r="E71" s="41">
        <f>VLOOKUP(C71,Dates!$A$1:$B$303,2,FALSE)</f>
        <v>43360</v>
      </c>
      <c r="F71" s="4" t="str">
        <f>VLOOKUP(D71,'Subject characteristics'!$A$1:$D$53,2,FALSE)</f>
        <v>M</v>
      </c>
      <c r="G71" s="4">
        <f>VLOOKUP(D71,'Subject characteristics'!$A$1:$D$53,3,FALSE)</f>
        <v>23</v>
      </c>
      <c r="H71" s="4">
        <f>VLOOKUP(D71,'Subject characteristics'!$A$1:$D$53,4,FALSE)</f>
        <v>1</v>
      </c>
      <c r="I71" s="4">
        <v>1</v>
      </c>
      <c r="J71" s="4" t="str">
        <f t="shared" si="7"/>
        <v>d</v>
      </c>
      <c r="K71" s="4" t="str">
        <f t="shared" si="8"/>
        <v>case</v>
      </c>
      <c r="L71" s="6">
        <v>23.8576235680972</v>
      </c>
      <c r="M71" s="6">
        <v>1349565.3629942101</v>
      </c>
      <c r="N71" s="6" t="s">
        <v>224</v>
      </c>
      <c r="O71" s="6" t="s">
        <v>224</v>
      </c>
      <c r="P71" s="6">
        <v>0.12836285481035001</v>
      </c>
      <c r="Q71" s="6">
        <v>4.6482674289838398E-2</v>
      </c>
      <c r="R71" s="6">
        <v>0.34912995740735397</v>
      </c>
      <c r="S71" s="6">
        <v>3.8555619627861999</v>
      </c>
      <c r="T71" s="6">
        <v>0.27889806171102299</v>
      </c>
      <c r="U71" s="6">
        <v>7.6107331842386897E-2</v>
      </c>
      <c r="V71" s="6">
        <v>0.69487752438022599</v>
      </c>
      <c r="W71" s="6">
        <v>2.32829789235943</v>
      </c>
      <c r="X71" s="17">
        <v>8.7869496595354892</v>
      </c>
      <c r="Y71" s="6">
        <v>478.59629721010702</v>
      </c>
      <c r="Z71" s="6">
        <v>2.2306543943474102</v>
      </c>
      <c r="AA71" s="36" t="s">
        <v>527</v>
      </c>
    </row>
    <row r="72" spans="1:27" x14ac:dyDescent="0.25">
      <c r="A72" s="3" t="s">
        <v>120</v>
      </c>
      <c r="B72" s="3" t="s">
        <v>50</v>
      </c>
      <c r="C72" s="4" t="s">
        <v>144</v>
      </c>
      <c r="D72" s="4" t="str">
        <f t="shared" si="6"/>
        <v>A11-20</v>
      </c>
      <c r="E72" s="41">
        <f>VLOOKUP(C72,Dates!$A$1:$B$303,2,FALSE)</f>
        <v>43389</v>
      </c>
      <c r="F72" s="4" t="str">
        <f>VLOOKUP(D72,'Subject characteristics'!$A$1:$D$53,2,FALSE)</f>
        <v>M</v>
      </c>
      <c r="G72" s="4">
        <f>VLOOKUP(D72,'Subject characteristics'!$A$1:$D$53,3,FALSE)</f>
        <v>23</v>
      </c>
      <c r="H72" s="4">
        <f>VLOOKUP(D72,'Subject characteristics'!$A$1:$D$53,4,FALSE)</f>
        <v>1</v>
      </c>
      <c r="I72" s="4">
        <v>1</v>
      </c>
      <c r="J72" s="4" t="str">
        <f t="shared" si="7"/>
        <v>e</v>
      </c>
      <c r="K72" s="4" t="str">
        <f t="shared" si="8"/>
        <v>case</v>
      </c>
      <c r="L72" s="6">
        <v>22.181881978424901</v>
      </c>
      <c r="M72" s="6">
        <v>1041756.75289567</v>
      </c>
      <c r="N72" s="6">
        <v>0.103337897482318</v>
      </c>
      <c r="O72" s="6" t="s">
        <v>224</v>
      </c>
      <c r="P72" s="6">
        <v>0.122593935971973</v>
      </c>
      <c r="Q72" s="6">
        <v>3.5890219840345197E-2</v>
      </c>
      <c r="R72" s="6">
        <v>0.26836755567531501</v>
      </c>
      <c r="S72" s="6">
        <v>4.1936115659378199</v>
      </c>
      <c r="T72" s="6">
        <v>0.22897712047358901</v>
      </c>
      <c r="U72" s="6">
        <v>0.14569971076830199</v>
      </c>
      <c r="V72" s="6">
        <v>0.26031457768751698</v>
      </c>
      <c r="W72" s="6">
        <v>3.267975788497</v>
      </c>
      <c r="X72" s="17">
        <v>8.2130216137470402</v>
      </c>
      <c r="Y72" s="6">
        <v>421.83995315913</v>
      </c>
      <c r="Z72" s="6">
        <v>2.0902160750498999</v>
      </c>
      <c r="AA72" s="36" t="s">
        <v>519</v>
      </c>
    </row>
    <row r="73" spans="1:27" x14ac:dyDescent="0.25">
      <c r="A73" s="3" t="s">
        <v>120</v>
      </c>
      <c r="B73" s="3" t="s">
        <v>60</v>
      </c>
      <c r="C73" s="4" t="s">
        <v>149</v>
      </c>
      <c r="D73" s="4" t="str">
        <f t="shared" si="6"/>
        <v>A11-20</v>
      </c>
      <c r="E73" s="41">
        <f>VLOOKUP(C73,Dates!$A$1:$B$303,2,FALSE)</f>
        <v>43452</v>
      </c>
      <c r="F73" s="4" t="str">
        <f>VLOOKUP(D73,'Subject characteristics'!$A$1:$D$53,2,FALSE)</f>
        <v>M</v>
      </c>
      <c r="G73" s="4">
        <f>VLOOKUP(D73,'Subject characteristics'!$A$1:$D$53,3,FALSE)</f>
        <v>23</v>
      </c>
      <c r="H73" s="4">
        <f>VLOOKUP(D73,'Subject characteristics'!$A$1:$D$53,4,FALSE)</f>
        <v>1</v>
      </c>
      <c r="I73" s="4">
        <v>1</v>
      </c>
      <c r="J73" s="4" t="str">
        <f t="shared" si="7"/>
        <v>f</v>
      </c>
      <c r="K73" s="4" t="str">
        <f t="shared" si="8"/>
        <v>case</v>
      </c>
      <c r="L73" s="6">
        <v>24.069006526405602</v>
      </c>
      <c r="M73" s="6">
        <v>583589.51123461802</v>
      </c>
      <c r="N73" s="6">
        <v>1.7206427293997E-2</v>
      </c>
      <c r="O73" s="6" t="s">
        <v>224</v>
      </c>
      <c r="P73" s="6">
        <v>0.119786218415374</v>
      </c>
      <c r="Q73" s="6">
        <v>3.99207908255136E-2</v>
      </c>
      <c r="R73" s="6">
        <v>0.28858097798749099</v>
      </c>
      <c r="S73" s="6">
        <v>4.1938506654493999</v>
      </c>
      <c r="T73" s="6">
        <v>0.20956350046459399</v>
      </c>
      <c r="U73" s="6">
        <v>0.12483320737685701</v>
      </c>
      <c r="V73" s="6">
        <v>0.20651057355935301</v>
      </c>
      <c r="W73" s="6">
        <v>1.8499243402864201</v>
      </c>
      <c r="X73" s="17">
        <v>8.0527038374313999</v>
      </c>
      <c r="Y73" s="6">
        <v>459.97606640717299</v>
      </c>
      <c r="Z73" s="6">
        <v>1.91686361674964</v>
      </c>
      <c r="AA73" s="36" t="s">
        <v>519</v>
      </c>
    </row>
    <row r="74" spans="1:27" x14ac:dyDescent="0.25">
      <c r="A74" s="3" t="s">
        <v>120</v>
      </c>
      <c r="B74" s="3" t="s">
        <v>76</v>
      </c>
      <c r="C74" s="4" t="s">
        <v>157</v>
      </c>
      <c r="D74" s="4" t="str">
        <f t="shared" si="6"/>
        <v>A11-21</v>
      </c>
      <c r="E74" s="41">
        <f>VLOOKUP(C74,Dates!$A$1:$B$303,2,FALSE)</f>
        <v>43389</v>
      </c>
      <c r="F74" s="4" t="str">
        <f>VLOOKUP(D74,'Subject characteristics'!$A$1:$D$53,2,FALSE)</f>
        <v>M</v>
      </c>
      <c r="G74" s="4">
        <f>VLOOKUP(D74,'Subject characteristics'!$A$1:$D$53,3,FALSE)</f>
        <v>62</v>
      </c>
      <c r="H74" s="4">
        <f>VLOOKUP(D74,'Subject characteristics'!$A$1:$D$53,4,FALSE)</f>
        <v>24</v>
      </c>
      <c r="I74" s="4">
        <v>1</v>
      </c>
      <c r="J74" s="4" t="str">
        <f t="shared" si="7"/>
        <v>a</v>
      </c>
      <c r="K74" s="4" t="str">
        <f t="shared" si="8"/>
        <v>case</v>
      </c>
      <c r="L74" s="6">
        <v>29.901154428483199</v>
      </c>
      <c r="M74" s="6">
        <v>1197427.10429842</v>
      </c>
      <c r="N74" s="6" t="s">
        <v>224</v>
      </c>
      <c r="O74" s="6" t="s">
        <v>224</v>
      </c>
      <c r="P74" s="6">
        <v>0.20263613680784301</v>
      </c>
      <c r="Q74" s="6">
        <v>4.4862332175635698E-2</v>
      </c>
      <c r="R74" s="6">
        <v>1.0117106134696101</v>
      </c>
      <c r="S74" s="6">
        <v>6.9044718686173203</v>
      </c>
      <c r="T74" s="6">
        <v>0.3351139966999</v>
      </c>
      <c r="U74" s="6">
        <v>0.27896413206056803</v>
      </c>
      <c r="V74" s="6">
        <v>0.19570048127064299</v>
      </c>
      <c r="W74" s="6">
        <v>18.687018980000001</v>
      </c>
      <c r="X74" s="17">
        <v>16.4679155905385</v>
      </c>
      <c r="Y74" s="6">
        <v>804.50287428065894</v>
      </c>
      <c r="Z74" s="6">
        <v>3.7847300046587198</v>
      </c>
      <c r="AA74" s="36" t="s">
        <v>515</v>
      </c>
    </row>
    <row r="75" spans="1:27" x14ac:dyDescent="0.25">
      <c r="A75" s="3" t="s">
        <v>120</v>
      </c>
      <c r="B75" s="3" t="s">
        <v>78</v>
      </c>
      <c r="C75" s="4" t="s">
        <v>158</v>
      </c>
      <c r="D75" s="4" t="str">
        <f t="shared" si="6"/>
        <v>A11-21</v>
      </c>
      <c r="E75" s="41">
        <f>VLOOKUP(C75,Dates!$A$1:$B$303,2,FALSE)</f>
        <v>43401</v>
      </c>
      <c r="F75" s="4" t="str">
        <f>VLOOKUP(D75,'Subject characteristics'!$A$1:$D$53,2,FALSE)</f>
        <v>M</v>
      </c>
      <c r="G75" s="4">
        <f>VLOOKUP(D75,'Subject characteristics'!$A$1:$D$53,3,FALSE)</f>
        <v>62</v>
      </c>
      <c r="H75" s="4">
        <f>VLOOKUP(D75,'Subject characteristics'!$A$1:$D$53,4,FALSE)</f>
        <v>24</v>
      </c>
      <c r="I75" s="4">
        <v>1</v>
      </c>
      <c r="J75" s="4" t="str">
        <f t="shared" si="7"/>
        <v>b</v>
      </c>
      <c r="K75" s="4" t="str">
        <f t="shared" si="8"/>
        <v>case</v>
      </c>
      <c r="L75" s="6">
        <v>30.032948873768898</v>
      </c>
      <c r="M75" s="6">
        <v>1489101.8794100999</v>
      </c>
      <c r="N75" s="6" t="s">
        <v>224</v>
      </c>
      <c r="O75" s="6" t="s">
        <v>224</v>
      </c>
      <c r="P75" s="6">
        <v>0.19755828123321401</v>
      </c>
      <c r="Q75" s="6">
        <v>4.3693016537534199E-2</v>
      </c>
      <c r="R75" s="6">
        <v>0.53542996990125102</v>
      </c>
      <c r="S75" s="6">
        <v>7.6740560071373798</v>
      </c>
      <c r="T75" s="6">
        <v>0.32403999245184201</v>
      </c>
      <c r="U75" s="6">
        <v>0.265133388645449</v>
      </c>
      <c r="V75" s="6">
        <v>0.80513832591508505</v>
      </c>
      <c r="W75" s="6">
        <v>13.522294777591201</v>
      </c>
      <c r="X75" s="17">
        <v>12.629400553336</v>
      </c>
      <c r="Y75" s="6">
        <v>839.73736549429202</v>
      </c>
      <c r="Z75" s="6">
        <v>3.6797919034694799</v>
      </c>
      <c r="AA75" s="36" t="s">
        <v>530</v>
      </c>
    </row>
    <row r="76" spans="1:27" x14ac:dyDescent="0.25">
      <c r="A76" s="3" t="s">
        <v>120</v>
      </c>
      <c r="B76" s="3" t="s">
        <v>80</v>
      </c>
      <c r="C76" s="4" t="s">
        <v>159</v>
      </c>
      <c r="D76" s="4" t="str">
        <f t="shared" si="6"/>
        <v>A11-21</v>
      </c>
      <c r="E76" s="41">
        <f>VLOOKUP(C76,Dates!$A$1:$B$303,2,FALSE)</f>
        <v>43410</v>
      </c>
      <c r="F76" s="4" t="str">
        <f>VLOOKUP(D76,'Subject characteristics'!$A$1:$D$53,2,FALSE)</f>
        <v>M</v>
      </c>
      <c r="G76" s="4">
        <f>VLOOKUP(D76,'Subject characteristics'!$A$1:$D$53,3,FALSE)</f>
        <v>62</v>
      </c>
      <c r="H76" s="4">
        <f>VLOOKUP(D76,'Subject characteristics'!$A$1:$D$53,4,FALSE)</f>
        <v>24</v>
      </c>
      <c r="I76" s="4">
        <v>1</v>
      </c>
      <c r="J76" s="4" t="str">
        <f t="shared" si="7"/>
        <v>c</v>
      </c>
      <c r="K76" s="4" t="str">
        <f t="shared" si="8"/>
        <v>case</v>
      </c>
      <c r="L76" s="6">
        <v>25.409490544796501</v>
      </c>
      <c r="M76" s="6">
        <v>1852213.81331702</v>
      </c>
      <c r="N76" s="6" t="s">
        <v>224</v>
      </c>
      <c r="O76" s="6" t="s">
        <v>224</v>
      </c>
      <c r="P76" s="6">
        <v>0.17912743167151399</v>
      </c>
      <c r="Q76" s="6">
        <v>4.6031375202221801E-2</v>
      </c>
      <c r="R76" s="6">
        <v>0.483334289282429</v>
      </c>
      <c r="S76" s="6">
        <v>6.6991192250432503</v>
      </c>
      <c r="T76" s="6">
        <v>0.33304675836978898</v>
      </c>
      <c r="U76" s="6">
        <v>0.25467051883944702</v>
      </c>
      <c r="V76" s="6">
        <v>0.222646851582776</v>
      </c>
      <c r="W76" s="6">
        <v>10.767731124194601</v>
      </c>
      <c r="X76" s="17">
        <v>17.372235956826501</v>
      </c>
      <c r="Y76" s="6">
        <v>941.20268441957398</v>
      </c>
      <c r="Z76" s="6">
        <v>3.3818979482580098</v>
      </c>
      <c r="AA76" s="36" t="s">
        <v>519</v>
      </c>
    </row>
    <row r="77" spans="1:27" x14ac:dyDescent="0.25">
      <c r="A77" s="3" t="s">
        <v>120</v>
      </c>
      <c r="B77" s="3" t="s">
        <v>64</v>
      </c>
      <c r="C77" s="4" t="s">
        <v>151</v>
      </c>
      <c r="D77" s="4" t="str">
        <f t="shared" si="6"/>
        <v>A11-22</v>
      </c>
      <c r="E77" s="41">
        <f>VLOOKUP(C77,Dates!$A$1:$B$303,2,FALSE)</f>
        <v>43388</v>
      </c>
      <c r="F77" s="4" t="str">
        <f>VLOOKUP(D77,'Subject characteristics'!$A$1:$D$53,2,FALSE)</f>
        <v>F</v>
      </c>
      <c r="G77" s="4">
        <f>VLOOKUP(D77,'Subject characteristics'!$A$1:$D$53,3,FALSE)</f>
        <v>56</v>
      </c>
      <c r="H77" s="4">
        <f>VLOOKUP(D77,'Subject characteristics'!$A$1:$D$53,4,FALSE)</f>
        <v>13</v>
      </c>
      <c r="I77" s="4">
        <v>1</v>
      </c>
      <c r="J77" s="4" t="str">
        <f t="shared" si="7"/>
        <v>a</v>
      </c>
      <c r="K77" s="4" t="str">
        <f t="shared" si="8"/>
        <v>case</v>
      </c>
      <c r="L77" s="6">
        <v>42.895316638892403</v>
      </c>
      <c r="M77" s="6">
        <v>1044825.85102412</v>
      </c>
      <c r="N77" s="6">
        <v>4.27734277836367E-2</v>
      </c>
      <c r="O77" s="6" t="s">
        <v>224</v>
      </c>
      <c r="P77" s="6">
        <v>0.18040013003734101</v>
      </c>
      <c r="Q77" s="6">
        <v>3.6068900633615703E-2</v>
      </c>
      <c r="R77" s="6">
        <v>1.9008073991391301</v>
      </c>
      <c r="S77" s="6">
        <v>5.9174865654758104</v>
      </c>
      <c r="T77" s="6">
        <v>0.18737324587971099</v>
      </c>
      <c r="U77" s="6">
        <v>0.122994881242912</v>
      </c>
      <c r="V77" s="6">
        <v>0.16574233659027701</v>
      </c>
      <c r="W77" s="6">
        <v>4.1197068479643004</v>
      </c>
      <c r="X77" s="17">
        <v>13.144542834153</v>
      </c>
      <c r="Y77" s="6">
        <v>563.22483418934803</v>
      </c>
      <c r="Z77" s="6">
        <v>2.57578507477109</v>
      </c>
      <c r="AA77" s="36" t="s">
        <v>481</v>
      </c>
    </row>
    <row r="78" spans="1:27" x14ac:dyDescent="0.25">
      <c r="A78" s="3" t="s">
        <v>120</v>
      </c>
      <c r="B78" s="3" t="s">
        <v>66</v>
      </c>
      <c r="C78" s="4" t="s">
        <v>152</v>
      </c>
      <c r="D78" s="4" t="str">
        <f t="shared" si="6"/>
        <v>A11-22</v>
      </c>
      <c r="E78" s="41">
        <f>VLOOKUP(C78,Dates!$A$1:$B$303,2,FALSE)</f>
        <v>43389</v>
      </c>
      <c r="F78" s="4" t="str">
        <f>VLOOKUP(D78,'Subject characteristics'!$A$1:$D$53,2,FALSE)</f>
        <v>F</v>
      </c>
      <c r="G78" s="4">
        <f>VLOOKUP(D78,'Subject characteristics'!$A$1:$D$53,3,FALSE)</f>
        <v>56</v>
      </c>
      <c r="H78" s="4">
        <f>VLOOKUP(D78,'Subject characteristics'!$A$1:$D$53,4,FALSE)</f>
        <v>13</v>
      </c>
      <c r="I78" s="4">
        <v>1</v>
      </c>
      <c r="J78" s="4" t="str">
        <f t="shared" si="7"/>
        <v>b</v>
      </c>
      <c r="K78" s="4" t="str">
        <f t="shared" si="8"/>
        <v>case</v>
      </c>
      <c r="L78" s="6">
        <v>47.805191670802301</v>
      </c>
      <c r="M78" s="12">
        <v>995847.77222355199</v>
      </c>
      <c r="N78" s="6">
        <v>4.1688455855425903E-2</v>
      </c>
      <c r="O78" s="12" t="s">
        <v>224</v>
      </c>
      <c r="P78" s="12">
        <v>0.195653102157823</v>
      </c>
      <c r="Q78" s="6">
        <v>4.1266471510068799E-2</v>
      </c>
      <c r="R78" s="12">
        <v>1.78674497581748</v>
      </c>
      <c r="S78" s="6">
        <v>7.3969162003089304</v>
      </c>
      <c r="T78" s="12">
        <v>0.16632750182060499</v>
      </c>
      <c r="U78" s="6">
        <v>0.115525954701079</v>
      </c>
      <c r="V78" s="6">
        <v>0.13859818972354301</v>
      </c>
      <c r="W78" s="6">
        <v>5.1163787116768997</v>
      </c>
      <c r="X78" s="17" t="s">
        <v>224</v>
      </c>
      <c r="Y78" s="12">
        <v>626.71015429744205</v>
      </c>
      <c r="Z78" s="6">
        <v>2.6527563894524402</v>
      </c>
      <c r="AA78" s="36" t="s">
        <v>530</v>
      </c>
    </row>
    <row r="79" spans="1:27" x14ac:dyDescent="0.25">
      <c r="A79" s="3" t="s">
        <v>120</v>
      </c>
      <c r="B79" s="3" t="s">
        <v>68</v>
      </c>
      <c r="C79" s="4" t="s">
        <v>153</v>
      </c>
      <c r="D79" s="4" t="str">
        <f t="shared" si="6"/>
        <v>A11-22</v>
      </c>
      <c r="E79" s="41">
        <f>VLOOKUP(C79,Dates!$A$1:$B$303,2,FALSE)</f>
        <v>43395</v>
      </c>
      <c r="F79" s="4" t="str">
        <f>VLOOKUP(D79,'Subject characteristics'!$A$1:$D$53,2,FALSE)</f>
        <v>F</v>
      </c>
      <c r="G79" s="4">
        <f>VLOOKUP(D79,'Subject characteristics'!$A$1:$D$53,3,FALSE)</f>
        <v>56</v>
      </c>
      <c r="H79" s="4">
        <f>VLOOKUP(D79,'Subject characteristics'!$A$1:$D$53,4,FALSE)</f>
        <v>13</v>
      </c>
      <c r="I79" s="4">
        <v>1</v>
      </c>
      <c r="J79" s="4" t="str">
        <f t="shared" si="7"/>
        <v>c</v>
      </c>
      <c r="K79" s="4" t="str">
        <f t="shared" si="8"/>
        <v>case</v>
      </c>
      <c r="L79" s="6">
        <v>33.649187983343801</v>
      </c>
      <c r="M79" s="6">
        <v>1086556.8874642199</v>
      </c>
      <c r="N79" s="6">
        <v>5.6055492253460001E-2</v>
      </c>
      <c r="O79" s="6" t="s">
        <v>224</v>
      </c>
      <c r="P79" s="6">
        <v>0.16359614508994699</v>
      </c>
      <c r="Q79" s="6">
        <v>4.0459273025026603E-2</v>
      </c>
      <c r="R79" s="6">
        <v>1.80671698877295</v>
      </c>
      <c r="S79" s="6">
        <v>5.8854024589411997</v>
      </c>
      <c r="T79" s="6">
        <v>0.151632955493403</v>
      </c>
      <c r="U79" s="6">
        <v>8.7626682036529596E-2</v>
      </c>
      <c r="V79" s="6">
        <v>0.229364147228108</v>
      </c>
      <c r="W79" s="6">
        <v>4.5197126594235097</v>
      </c>
      <c r="X79" s="17">
        <v>12.5747396794807</v>
      </c>
      <c r="Y79" s="6">
        <v>608.02735302210499</v>
      </c>
      <c r="Z79" s="6">
        <v>2.5695824479214</v>
      </c>
      <c r="AA79" s="36" t="s">
        <v>531</v>
      </c>
    </row>
    <row r="80" spans="1:27" x14ac:dyDescent="0.25">
      <c r="A80" s="3" t="s">
        <v>120</v>
      </c>
      <c r="B80" s="3" t="s">
        <v>70</v>
      </c>
      <c r="C80" s="4" t="s">
        <v>154</v>
      </c>
      <c r="D80" s="4" t="str">
        <f t="shared" si="6"/>
        <v>A11-22</v>
      </c>
      <c r="E80" s="41">
        <f>VLOOKUP(C80,Dates!$A$1:$B$303,2,FALSE)</f>
        <v>43402</v>
      </c>
      <c r="F80" s="4" t="str">
        <f>VLOOKUP(D80,'Subject characteristics'!$A$1:$D$53,2,FALSE)</f>
        <v>F</v>
      </c>
      <c r="G80" s="4">
        <f>VLOOKUP(D80,'Subject characteristics'!$A$1:$D$53,3,FALSE)</f>
        <v>56</v>
      </c>
      <c r="H80" s="4">
        <f>VLOOKUP(D80,'Subject characteristics'!$A$1:$D$53,4,FALSE)</f>
        <v>13</v>
      </c>
      <c r="I80" s="4">
        <v>1</v>
      </c>
      <c r="J80" s="4" t="str">
        <f t="shared" si="7"/>
        <v>d</v>
      </c>
      <c r="K80" s="4" t="str">
        <f t="shared" si="8"/>
        <v>case</v>
      </c>
      <c r="L80" s="6">
        <v>38.603112388343298</v>
      </c>
      <c r="M80" s="6">
        <v>954275.16481461795</v>
      </c>
      <c r="N80" s="6" t="s">
        <v>224</v>
      </c>
      <c r="O80" s="6" t="s">
        <v>224</v>
      </c>
      <c r="P80" s="6">
        <v>0.17632839971415001</v>
      </c>
      <c r="Q80" s="6">
        <v>3.7680053911991897E-2</v>
      </c>
      <c r="R80" s="6">
        <v>1.6927140613848799</v>
      </c>
      <c r="S80" s="6">
        <v>6.1726273388816404</v>
      </c>
      <c r="T80" s="6">
        <v>0.16130161619540001</v>
      </c>
      <c r="U80" s="6">
        <v>0.12893009623866</v>
      </c>
      <c r="V80" s="6">
        <v>0.14128536970946901</v>
      </c>
      <c r="W80" s="6">
        <v>5.2840116670801196</v>
      </c>
      <c r="X80" s="17">
        <v>8.5831755389320605</v>
      </c>
      <c r="Y80" s="6">
        <v>634.10412536710305</v>
      </c>
      <c r="Z80" s="6">
        <v>2.5504410574097101</v>
      </c>
      <c r="AA80" s="36" t="s">
        <v>532</v>
      </c>
    </row>
    <row r="81" spans="1:27" x14ac:dyDescent="0.25">
      <c r="A81" s="3" t="s">
        <v>120</v>
      </c>
      <c r="B81" s="3" t="s">
        <v>72</v>
      </c>
      <c r="C81" s="4" t="s">
        <v>155</v>
      </c>
      <c r="D81" s="4" t="str">
        <f t="shared" si="6"/>
        <v>A11-22</v>
      </c>
      <c r="E81" s="41">
        <f>VLOOKUP(C81,Dates!$A$1:$B$303,2,FALSE)</f>
        <v>43430</v>
      </c>
      <c r="F81" s="4" t="str">
        <f>VLOOKUP(D81,'Subject characteristics'!$A$1:$D$53,2,FALSE)</f>
        <v>F</v>
      </c>
      <c r="G81" s="4">
        <f>VLOOKUP(D81,'Subject characteristics'!$A$1:$D$53,3,FALSE)</f>
        <v>56</v>
      </c>
      <c r="H81" s="4">
        <f>VLOOKUP(D81,'Subject characteristics'!$A$1:$D$53,4,FALSE)</f>
        <v>13</v>
      </c>
      <c r="I81" s="4">
        <v>1</v>
      </c>
      <c r="J81" s="4" t="str">
        <f t="shared" si="7"/>
        <v>e</v>
      </c>
      <c r="K81" s="4" t="str">
        <f t="shared" si="8"/>
        <v>case</v>
      </c>
      <c r="L81" s="6">
        <v>46.845256688883403</v>
      </c>
      <c r="M81" s="6">
        <v>1076878.74616685</v>
      </c>
      <c r="N81" s="6">
        <v>8.1348950796356706E-2</v>
      </c>
      <c r="O81" s="6" t="s">
        <v>224</v>
      </c>
      <c r="P81" s="6">
        <v>0.19425492813048401</v>
      </c>
      <c r="Q81" s="6">
        <v>3.88453416398227E-2</v>
      </c>
      <c r="R81" s="6">
        <v>1.72250882773555</v>
      </c>
      <c r="S81" s="6">
        <v>6.0761660205119696</v>
      </c>
      <c r="T81" s="6">
        <v>0.17600787216931199</v>
      </c>
      <c r="U81" s="6">
        <v>9.5062674939760006E-2</v>
      </c>
      <c r="V81" s="6">
        <v>0.14398552195837999</v>
      </c>
      <c r="W81" s="6">
        <v>5.02649669304855</v>
      </c>
      <c r="X81" s="17">
        <v>10.5638958089936</v>
      </c>
      <c r="Y81" s="6">
        <v>636.37379338928895</v>
      </c>
      <c r="Z81" s="6">
        <v>2.6087347827328502</v>
      </c>
      <c r="AA81" s="36" t="s">
        <v>533</v>
      </c>
    </row>
    <row r="82" spans="1:27" x14ac:dyDescent="0.25">
      <c r="A82" s="3" t="s">
        <v>120</v>
      </c>
      <c r="B82" s="3" t="s">
        <v>74</v>
      </c>
      <c r="C82" s="4" t="s">
        <v>156</v>
      </c>
      <c r="D82" s="4" t="str">
        <f t="shared" si="6"/>
        <v>A11-22</v>
      </c>
      <c r="E82" s="41">
        <f>VLOOKUP(C82,Dates!$A$1:$B$303,2,FALSE)</f>
        <v>43493</v>
      </c>
      <c r="F82" s="4" t="str">
        <f>VLOOKUP(D82,'Subject characteristics'!$A$1:$D$53,2,FALSE)</f>
        <v>F</v>
      </c>
      <c r="G82" s="4">
        <f>VLOOKUP(D82,'Subject characteristics'!$A$1:$D$53,3,FALSE)</f>
        <v>56</v>
      </c>
      <c r="H82" s="4">
        <f>VLOOKUP(D82,'Subject characteristics'!$A$1:$D$53,4,FALSE)</f>
        <v>13</v>
      </c>
      <c r="I82" s="4">
        <v>1</v>
      </c>
      <c r="J82" s="4" t="str">
        <f t="shared" si="7"/>
        <v>f</v>
      </c>
      <c r="K82" s="4" t="str">
        <f t="shared" si="8"/>
        <v>case</v>
      </c>
      <c r="L82" s="6">
        <v>31.8672810534635</v>
      </c>
      <c r="M82" s="6">
        <v>596883.33012081904</v>
      </c>
      <c r="N82" s="6" t="s">
        <v>224</v>
      </c>
      <c r="O82" s="6">
        <v>0.45633754836250101</v>
      </c>
      <c r="P82" s="6">
        <v>0.13807964935334699</v>
      </c>
      <c r="Q82" s="6">
        <v>3.8575739382509897E-2</v>
      </c>
      <c r="R82" s="6">
        <v>1.70076242381203</v>
      </c>
      <c r="S82" s="6">
        <v>4.19190956634404</v>
      </c>
      <c r="T82" s="6">
        <v>0.147725134793986</v>
      </c>
      <c r="U82" s="6">
        <v>8.2052270561443999E-2</v>
      </c>
      <c r="V82" s="6">
        <v>6.6811740014466006E-2</v>
      </c>
      <c r="W82" s="6">
        <v>4.1993983173917302</v>
      </c>
      <c r="X82" s="17">
        <v>6.85125947287895</v>
      </c>
      <c r="Y82" s="6">
        <v>544.68366843655895</v>
      </c>
      <c r="Z82" s="6">
        <v>2.3125726827592001</v>
      </c>
      <c r="AA82" s="36" t="s">
        <v>534</v>
      </c>
    </row>
    <row r="83" spans="1:27" x14ac:dyDescent="0.25">
      <c r="A83" s="3" t="s">
        <v>160</v>
      </c>
      <c r="B83" s="3" t="s">
        <v>4</v>
      </c>
      <c r="C83" s="4" t="s">
        <v>161</v>
      </c>
      <c r="D83" s="4" t="str">
        <f t="shared" si="6"/>
        <v>A11-23</v>
      </c>
      <c r="E83" s="41">
        <f>VLOOKUP(C83,Dates!$A$1:$B$303,2,FALSE)</f>
        <v>43424</v>
      </c>
      <c r="F83" s="4" t="str">
        <f>VLOOKUP(D83,'Subject characteristics'!$A$1:$D$53,2,FALSE)</f>
        <v>F</v>
      </c>
      <c r="G83" s="4">
        <f>VLOOKUP(D83,'Subject characteristics'!$A$1:$D$53,3,FALSE)</f>
        <v>52</v>
      </c>
      <c r="H83" s="4">
        <f>VLOOKUP(D83,'Subject characteristics'!$A$1:$D$53,4,FALSE)</f>
        <v>9</v>
      </c>
      <c r="I83" s="4">
        <v>1</v>
      </c>
      <c r="J83" s="4" t="str">
        <f t="shared" si="7"/>
        <v>a</v>
      </c>
      <c r="K83" s="4" t="str">
        <f t="shared" si="8"/>
        <v>case</v>
      </c>
      <c r="L83" s="6">
        <v>51.491298759275701</v>
      </c>
      <c r="M83" s="6">
        <v>76016.903246237198</v>
      </c>
      <c r="N83" s="6" t="s">
        <v>224</v>
      </c>
      <c r="O83" s="6">
        <v>2.43843926561082E-2</v>
      </c>
      <c r="P83" s="6">
        <v>0.215255318403061</v>
      </c>
      <c r="Q83" s="6">
        <v>3.5100361930591399E-2</v>
      </c>
      <c r="R83" s="6">
        <v>0.71930285677697203</v>
      </c>
      <c r="S83" s="6">
        <v>8.7593091174731796</v>
      </c>
      <c r="T83" s="6">
        <v>0.25808993067109498</v>
      </c>
      <c r="U83" s="6">
        <v>9.6815532256883399E-2</v>
      </c>
      <c r="V83" s="6">
        <v>2.6581374606358999E-2</v>
      </c>
      <c r="W83" s="6">
        <v>4.0898906589011101</v>
      </c>
      <c r="X83" s="17">
        <v>11.8061319071564</v>
      </c>
      <c r="Y83" s="6">
        <v>682.51531465112896</v>
      </c>
      <c r="Z83" s="6">
        <v>2.2221942457724402</v>
      </c>
      <c r="AA83" s="36" t="s">
        <v>535</v>
      </c>
    </row>
    <row r="84" spans="1:27" x14ac:dyDescent="0.25">
      <c r="A84" s="3" t="s">
        <v>160</v>
      </c>
      <c r="B84" s="3" t="s">
        <v>14</v>
      </c>
      <c r="C84" s="4" t="s">
        <v>166</v>
      </c>
      <c r="D84" s="4" t="str">
        <f t="shared" si="6"/>
        <v>A11-23</v>
      </c>
      <c r="E84" s="41">
        <f>VLOOKUP(C84,Dates!$A$1:$B$303,2,FALSE)</f>
        <v>43438</v>
      </c>
      <c r="F84" s="4" t="str">
        <f>VLOOKUP(D84,'Subject characteristics'!$A$1:$D$53,2,FALSE)</f>
        <v>F</v>
      </c>
      <c r="G84" s="4">
        <f>VLOOKUP(D84,'Subject characteristics'!$A$1:$D$53,3,FALSE)</f>
        <v>52</v>
      </c>
      <c r="H84" s="4">
        <f>VLOOKUP(D84,'Subject characteristics'!$A$1:$D$53,4,FALSE)</f>
        <v>9</v>
      </c>
      <c r="I84" s="4">
        <v>1</v>
      </c>
      <c r="J84" s="4" t="str">
        <f t="shared" si="7"/>
        <v>b</v>
      </c>
      <c r="K84" s="4" t="str">
        <f t="shared" si="8"/>
        <v>case</v>
      </c>
      <c r="L84" s="6">
        <v>53.8071551277014</v>
      </c>
      <c r="M84" s="6">
        <v>89091.290780240102</v>
      </c>
      <c r="N84" s="6" t="s">
        <v>224</v>
      </c>
      <c r="O84" s="6" t="s">
        <v>224</v>
      </c>
      <c r="P84" s="6">
        <v>0.173074713193198</v>
      </c>
      <c r="Q84" s="6">
        <v>4.1734462621748798E-2</v>
      </c>
      <c r="R84" s="6">
        <v>0.48682188818703598</v>
      </c>
      <c r="S84" s="6">
        <v>9.0623690418112695</v>
      </c>
      <c r="T84" s="6">
        <v>0.243301579228933</v>
      </c>
      <c r="U84" s="6">
        <v>0.12901966168274001</v>
      </c>
      <c r="V84" s="6" t="s">
        <v>224</v>
      </c>
      <c r="W84" s="6">
        <v>8.2926655843419397</v>
      </c>
      <c r="X84" s="17">
        <v>11.972711944076501</v>
      </c>
      <c r="Y84" s="6">
        <v>732.11074790007103</v>
      </c>
      <c r="Z84" s="6">
        <v>2.3512081975803798</v>
      </c>
      <c r="AA84" s="36" t="s">
        <v>536</v>
      </c>
    </row>
    <row r="85" spans="1:27" x14ac:dyDescent="0.25">
      <c r="A85" s="3" t="s">
        <v>160</v>
      </c>
      <c r="B85" s="3" t="s">
        <v>24</v>
      </c>
      <c r="C85" s="4" t="s">
        <v>171</v>
      </c>
      <c r="D85" s="4" t="str">
        <f t="shared" si="6"/>
        <v>A11-23</v>
      </c>
      <c r="E85" s="41">
        <f>VLOOKUP(C85,Dates!$A$1:$B$303,2,FALSE)</f>
        <v>43480</v>
      </c>
      <c r="F85" s="4" t="str">
        <f>VLOOKUP(D85,'Subject characteristics'!$A$1:$D$53,2,FALSE)</f>
        <v>F</v>
      </c>
      <c r="G85" s="4">
        <f>VLOOKUP(D85,'Subject characteristics'!$A$1:$D$53,3,FALSE)</f>
        <v>52</v>
      </c>
      <c r="H85" s="4">
        <f>VLOOKUP(D85,'Subject characteristics'!$A$1:$D$53,4,FALSE)</f>
        <v>9</v>
      </c>
      <c r="I85" s="4">
        <v>1</v>
      </c>
      <c r="J85" s="4" t="str">
        <f t="shared" si="7"/>
        <v>c</v>
      </c>
      <c r="K85" s="4" t="str">
        <f t="shared" si="8"/>
        <v>case</v>
      </c>
      <c r="L85" s="6">
        <v>86.488207404334801</v>
      </c>
      <c r="M85" s="6">
        <v>159853.311117504</v>
      </c>
      <c r="N85" s="6" t="s">
        <v>224</v>
      </c>
      <c r="O85" s="6" t="s">
        <v>224</v>
      </c>
      <c r="P85" s="6">
        <v>0.223206380139021</v>
      </c>
      <c r="Q85" s="6">
        <v>4.2987211927585298E-2</v>
      </c>
      <c r="R85" s="6">
        <v>1.0768312891903</v>
      </c>
      <c r="S85" s="6">
        <v>12.373639716719399</v>
      </c>
      <c r="T85" s="6">
        <v>0.66887156147795401</v>
      </c>
      <c r="U85" s="6">
        <v>9.6811216515624202E-2</v>
      </c>
      <c r="V85" s="6">
        <v>0.35954498444556199</v>
      </c>
      <c r="W85" s="6">
        <v>31.166793192261402</v>
      </c>
      <c r="X85" s="17">
        <v>8.7141838694926594</v>
      </c>
      <c r="Y85" s="6">
        <v>774.64764082975103</v>
      </c>
      <c r="Z85" s="6">
        <v>2.4652006300843499</v>
      </c>
      <c r="AA85" s="36" t="s">
        <v>475</v>
      </c>
    </row>
    <row r="86" spans="1:27" x14ac:dyDescent="0.25">
      <c r="A86" s="3" t="s">
        <v>160</v>
      </c>
      <c r="B86" s="3" t="s">
        <v>34</v>
      </c>
      <c r="C86" s="4" t="s">
        <v>176</v>
      </c>
      <c r="D86" s="4" t="str">
        <f t="shared" si="6"/>
        <v>A11-23</v>
      </c>
      <c r="E86" s="41">
        <f>VLOOKUP(C86,Dates!$A$1:$B$303,2,FALSE)</f>
        <v>43487</v>
      </c>
      <c r="F86" s="4" t="str">
        <f>VLOOKUP(D86,'Subject characteristics'!$A$1:$D$53,2,FALSE)</f>
        <v>F</v>
      </c>
      <c r="G86" s="4">
        <f>VLOOKUP(D86,'Subject characteristics'!$A$1:$D$53,3,FALSE)</f>
        <v>52</v>
      </c>
      <c r="H86" s="4">
        <f>VLOOKUP(D86,'Subject characteristics'!$A$1:$D$53,4,FALSE)</f>
        <v>9</v>
      </c>
      <c r="I86" s="4">
        <v>1</v>
      </c>
      <c r="J86" s="4" t="str">
        <f t="shared" si="7"/>
        <v>d</v>
      </c>
      <c r="K86" s="4" t="str">
        <f t="shared" si="8"/>
        <v>case</v>
      </c>
      <c r="L86" s="6">
        <v>48.333477228259</v>
      </c>
      <c r="M86" s="6">
        <v>202348.29994358699</v>
      </c>
      <c r="N86" s="6" t="s">
        <v>224</v>
      </c>
      <c r="O86" s="6" t="s">
        <v>224</v>
      </c>
      <c r="P86" s="6">
        <v>0.18773560644999601</v>
      </c>
      <c r="Q86" s="6">
        <v>3.3185429261738099E-2</v>
      </c>
      <c r="R86" s="6">
        <v>0.54778535388975103</v>
      </c>
      <c r="S86" s="6">
        <v>7.6716357469248599</v>
      </c>
      <c r="T86" s="6">
        <v>0.38255308550057798</v>
      </c>
      <c r="U86" s="6">
        <v>7.9023790896328105E-2</v>
      </c>
      <c r="V86" s="6">
        <v>0.13619885571667201</v>
      </c>
      <c r="W86" s="6">
        <v>2.8107987074910401</v>
      </c>
      <c r="X86" s="17">
        <v>11.099261892972899</v>
      </c>
      <c r="Y86" s="6">
        <v>641.258690279039</v>
      </c>
      <c r="Z86" s="6">
        <v>2.0260752490792902</v>
      </c>
      <c r="AA86" s="36" t="s">
        <v>537</v>
      </c>
    </row>
    <row r="87" spans="1:27" x14ac:dyDescent="0.25">
      <c r="A87" s="3" t="s">
        <v>160</v>
      </c>
      <c r="B87" s="3" t="s">
        <v>44</v>
      </c>
      <c r="C87" s="4" t="s">
        <v>181</v>
      </c>
      <c r="D87" s="4" t="str">
        <f t="shared" si="6"/>
        <v>A11-23</v>
      </c>
      <c r="E87" s="41">
        <f>VLOOKUP(C87,Dates!$A$1:$B$303,2,FALSE)</f>
        <v>43529</v>
      </c>
      <c r="F87" s="4" t="str">
        <f>VLOOKUP(D87,'Subject characteristics'!$A$1:$D$53,2,FALSE)</f>
        <v>F</v>
      </c>
      <c r="G87" s="4">
        <f>VLOOKUP(D87,'Subject characteristics'!$A$1:$D$53,3,FALSE)</f>
        <v>52</v>
      </c>
      <c r="H87" s="4">
        <f>VLOOKUP(D87,'Subject characteristics'!$A$1:$D$53,4,FALSE)</f>
        <v>9</v>
      </c>
      <c r="I87" s="4">
        <v>1</v>
      </c>
      <c r="J87" s="4" t="str">
        <f t="shared" si="7"/>
        <v>e</v>
      </c>
      <c r="K87" s="4" t="str">
        <f t="shared" si="8"/>
        <v>case</v>
      </c>
      <c r="L87" s="6">
        <v>46.006018510345797</v>
      </c>
      <c r="M87" s="6">
        <v>73865.655103003606</v>
      </c>
      <c r="N87" s="6">
        <v>1.7067979476167498E-2</v>
      </c>
      <c r="O87" s="6" t="s">
        <v>224</v>
      </c>
      <c r="P87" s="6">
        <v>0.17882452998190501</v>
      </c>
      <c r="Q87" s="6">
        <v>4.1446104938922597E-2</v>
      </c>
      <c r="R87" s="6">
        <v>0.37912023421684798</v>
      </c>
      <c r="S87" s="6">
        <v>8.9312427854886405</v>
      </c>
      <c r="T87" s="6">
        <v>0.59352836734222303</v>
      </c>
      <c r="U87" s="6">
        <v>0.119162245033689</v>
      </c>
      <c r="V87" s="6" t="s">
        <v>224</v>
      </c>
      <c r="W87" s="6">
        <v>3.6686569239953899</v>
      </c>
      <c r="X87" s="17">
        <v>11.120896393366101</v>
      </c>
      <c r="Y87" s="6">
        <v>721.15452744977404</v>
      </c>
      <c r="Z87" s="6">
        <v>2.1322995675658398</v>
      </c>
      <c r="AA87" s="36" t="s">
        <v>475</v>
      </c>
    </row>
    <row r="88" spans="1:27" x14ac:dyDescent="0.25">
      <c r="A88" s="3" t="s">
        <v>160</v>
      </c>
      <c r="B88" s="3" t="s">
        <v>54</v>
      </c>
      <c r="C88" s="4" t="s">
        <v>186</v>
      </c>
      <c r="D88" s="4" t="str">
        <f t="shared" si="6"/>
        <v>A11-23</v>
      </c>
      <c r="E88" s="41">
        <f>VLOOKUP(C88,Dates!$A$1:$B$303,2,FALSE)</f>
        <v>43571</v>
      </c>
      <c r="F88" s="4" t="str">
        <f>VLOOKUP(D88,'Subject characteristics'!$A$1:$D$53,2,FALSE)</f>
        <v>F</v>
      </c>
      <c r="G88" s="4">
        <f>VLOOKUP(D88,'Subject characteristics'!$A$1:$D$53,3,FALSE)</f>
        <v>52</v>
      </c>
      <c r="H88" s="4">
        <f>VLOOKUP(D88,'Subject characteristics'!$A$1:$D$53,4,FALSE)</f>
        <v>9</v>
      </c>
      <c r="I88" s="4">
        <v>1</v>
      </c>
      <c r="J88" s="4" t="str">
        <f t="shared" si="7"/>
        <v>f</v>
      </c>
      <c r="K88" s="4" t="str">
        <f t="shared" si="8"/>
        <v>case</v>
      </c>
      <c r="L88" s="6">
        <v>46.211766834620001</v>
      </c>
      <c r="M88" s="6">
        <v>70619.271618289393</v>
      </c>
      <c r="N88" s="6" t="s">
        <v>224</v>
      </c>
      <c r="O88" s="6" t="s">
        <v>224</v>
      </c>
      <c r="P88" s="6">
        <v>0.17248824551490199</v>
      </c>
      <c r="Q88" s="6">
        <v>4.47195104176678E-2</v>
      </c>
      <c r="R88" s="6">
        <v>0.50332203789751295</v>
      </c>
      <c r="S88" s="6">
        <v>8.9540201458690802</v>
      </c>
      <c r="T88" s="6">
        <v>0.31257127964505499</v>
      </c>
      <c r="U88" s="6">
        <v>0.11348845936089701</v>
      </c>
      <c r="V88" s="6" t="s">
        <v>224</v>
      </c>
      <c r="W88" s="6">
        <v>3.8841715941792501</v>
      </c>
      <c r="X88" s="17">
        <v>11.757679875447201</v>
      </c>
      <c r="Y88" s="6">
        <v>698.84677317478202</v>
      </c>
      <c r="Z88" s="6">
        <v>2.14278179433557</v>
      </c>
      <c r="AA88" s="36" t="s">
        <v>475</v>
      </c>
    </row>
    <row r="89" spans="1:27" x14ac:dyDescent="0.25">
      <c r="A89" s="3" t="s">
        <v>160</v>
      </c>
      <c r="B89" s="3" t="s">
        <v>6</v>
      </c>
      <c r="C89" s="4" t="s">
        <v>162</v>
      </c>
      <c r="D89" s="4" t="str">
        <f t="shared" si="6"/>
        <v>A11-24</v>
      </c>
      <c r="E89" s="41">
        <f>VLOOKUP(C89,Dates!$A$1:$B$303,2,FALSE)</f>
        <v>43556</v>
      </c>
      <c r="F89" s="4" t="str">
        <f>VLOOKUP(D89,'Subject characteristics'!$A$1:$D$53,2,FALSE)</f>
        <v>M</v>
      </c>
      <c r="G89" s="4">
        <f>VLOOKUP(D89,'Subject characteristics'!$A$1:$D$53,3,FALSE)</f>
        <v>63</v>
      </c>
      <c r="H89" s="4">
        <f>VLOOKUP(D89,'Subject characteristics'!$A$1:$D$53,4,FALSE)</f>
        <v>14</v>
      </c>
      <c r="I89" s="4">
        <v>1</v>
      </c>
      <c r="J89" s="4" t="str">
        <f t="shared" si="7"/>
        <v>a</v>
      </c>
      <c r="K89" s="4" t="str">
        <f t="shared" si="8"/>
        <v>case</v>
      </c>
      <c r="L89" s="6">
        <v>33.067295382695697</v>
      </c>
      <c r="M89" s="6">
        <v>12831973.397902301</v>
      </c>
      <c r="N89" s="6">
        <v>5.1097458978741898E-2</v>
      </c>
      <c r="O89" s="6">
        <v>0.50238932905332101</v>
      </c>
      <c r="P89" s="6">
        <v>0.17014073294861701</v>
      </c>
      <c r="Q89" s="6">
        <v>2.74323582667657E-2</v>
      </c>
      <c r="R89" s="6">
        <v>0.52643946715936196</v>
      </c>
      <c r="S89" s="6">
        <v>7.8145947347932401</v>
      </c>
      <c r="T89" s="6">
        <v>0.30383196137264701</v>
      </c>
      <c r="U89" s="6">
        <v>0.10892917284341801</v>
      </c>
      <c r="V89" s="6">
        <v>0.44681544618163799</v>
      </c>
      <c r="W89" s="6">
        <v>8.3071881393309095</v>
      </c>
      <c r="X89" s="17">
        <v>929.332929873431</v>
      </c>
      <c r="Y89" s="6">
        <v>608.93362962242304</v>
      </c>
      <c r="Z89" s="6">
        <v>3.69607044189739</v>
      </c>
      <c r="AA89" s="36" t="s">
        <v>538</v>
      </c>
    </row>
    <row r="90" spans="1:27" x14ac:dyDescent="0.25">
      <c r="A90" s="3" t="s">
        <v>160</v>
      </c>
      <c r="B90" s="3" t="s">
        <v>16</v>
      </c>
      <c r="C90" s="4" t="s">
        <v>167</v>
      </c>
      <c r="D90" s="4" t="str">
        <f t="shared" si="6"/>
        <v>A11-24</v>
      </c>
      <c r="E90" s="41">
        <f>VLOOKUP(C90,Dates!$A$1:$B$303,2,FALSE)</f>
        <v>43571</v>
      </c>
      <c r="F90" s="4" t="str">
        <f>VLOOKUP(D90,'Subject characteristics'!$A$1:$D$53,2,FALSE)</f>
        <v>M</v>
      </c>
      <c r="G90" s="4">
        <f>VLOOKUP(D90,'Subject characteristics'!$A$1:$D$53,3,FALSE)</f>
        <v>63</v>
      </c>
      <c r="H90" s="4">
        <f>VLOOKUP(D90,'Subject characteristics'!$A$1:$D$53,4,FALSE)</f>
        <v>14</v>
      </c>
      <c r="I90" s="4">
        <v>1</v>
      </c>
      <c r="J90" s="4" t="str">
        <f t="shared" si="7"/>
        <v>b</v>
      </c>
      <c r="K90" s="4" t="str">
        <f t="shared" si="8"/>
        <v>case</v>
      </c>
      <c r="L90" s="6">
        <v>33.127618323029303</v>
      </c>
      <c r="M90" s="6">
        <v>8074830.2265025303</v>
      </c>
      <c r="N90" s="6">
        <v>0.21756869695835099</v>
      </c>
      <c r="O90" s="6">
        <v>0.50070752725166501</v>
      </c>
      <c r="P90" s="6">
        <v>0.182460072181338</v>
      </c>
      <c r="Q90" s="6">
        <v>3.0112388597407301E-2</v>
      </c>
      <c r="R90" s="6">
        <v>0.24992230938451299</v>
      </c>
      <c r="S90" s="6">
        <v>7.83812331177855</v>
      </c>
      <c r="T90" s="6">
        <v>0.237993924700864</v>
      </c>
      <c r="U90" s="6">
        <v>0.166591791227892</v>
      </c>
      <c r="V90" s="6">
        <v>2.5991135210636198</v>
      </c>
      <c r="W90" s="6">
        <v>8.8655043327636491</v>
      </c>
      <c r="X90" s="17">
        <v>880.03499225313703</v>
      </c>
      <c r="Y90" s="6">
        <v>593.75237374201197</v>
      </c>
      <c r="Z90" s="6">
        <v>3.5315082025923399</v>
      </c>
      <c r="AA90" s="36" t="s">
        <v>539</v>
      </c>
    </row>
    <row r="91" spans="1:27" x14ac:dyDescent="0.25">
      <c r="A91" s="3" t="s">
        <v>160</v>
      </c>
      <c r="B91" s="3" t="s">
        <v>26</v>
      </c>
      <c r="C91" s="4" t="s">
        <v>172</v>
      </c>
      <c r="D91" s="4" t="str">
        <f t="shared" si="6"/>
        <v>A11-24</v>
      </c>
      <c r="E91" s="41">
        <f>VLOOKUP(C91,Dates!$A$1:$B$303,2,FALSE)</f>
        <v>43620</v>
      </c>
      <c r="F91" s="4" t="str">
        <f>VLOOKUP(D91,'Subject characteristics'!$A$1:$D$53,2,FALSE)</f>
        <v>M</v>
      </c>
      <c r="G91" s="4">
        <f>VLOOKUP(D91,'Subject characteristics'!$A$1:$D$53,3,FALSE)</f>
        <v>63</v>
      </c>
      <c r="H91" s="4">
        <f>VLOOKUP(D91,'Subject characteristics'!$A$1:$D$53,4,FALSE)</f>
        <v>14</v>
      </c>
      <c r="I91" s="4">
        <v>1</v>
      </c>
      <c r="J91" s="4" t="str">
        <f t="shared" si="7"/>
        <v>c</v>
      </c>
      <c r="K91" s="4" t="str">
        <f t="shared" si="8"/>
        <v>case</v>
      </c>
      <c r="L91" s="6">
        <v>37.462434511342501</v>
      </c>
      <c r="M91" s="6">
        <v>5126934.6721953498</v>
      </c>
      <c r="N91" s="6">
        <v>0.123338435796834</v>
      </c>
      <c r="O91" s="6">
        <v>0.451555320671848</v>
      </c>
      <c r="P91" s="6">
        <v>0.16544206332028399</v>
      </c>
      <c r="Q91" s="6">
        <v>3.1458626623958597E-2</v>
      </c>
      <c r="R91" s="6">
        <v>0.24850814543467001</v>
      </c>
      <c r="S91" s="6">
        <v>7.5454417724150904</v>
      </c>
      <c r="T91" s="6">
        <v>0.212802085752265</v>
      </c>
      <c r="U91" s="6">
        <v>0.145333774681976</v>
      </c>
      <c r="V91" s="6">
        <v>0.46495897199338998</v>
      </c>
      <c r="W91" s="6">
        <v>4.8750855661682602</v>
      </c>
      <c r="X91" s="17">
        <v>1060.02100622387</v>
      </c>
      <c r="Y91" s="6">
        <v>588.57932011333298</v>
      </c>
      <c r="Z91" s="6">
        <v>3.3787620226409598</v>
      </c>
      <c r="AA91" s="36" t="s">
        <v>540</v>
      </c>
    </row>
    <row r="92" spans="1:27" x14ac:dyDescent="0.25">
      <c r="A92" s="3" t="s">
        <v>160</v>
      </c>
      <c r="B92" s="3" t="s">
        <v>36</v>
      </c>
      <c r="C92" s="4" t="s">
        <v>177</v>
      </c>
      <c r="D92" s="4" t="str">
        <f t="shared" si="6"/>
        <v>A11-24</v>
      </c>
      <c r="E92" s="41">
        <f>VLOOKUP(C92,Dates!$A$1:$B$303,2,FALSE)</f>
        <v>43627</v>
      </c>
      <c r="F92" s="4" t="str">
        <f>VLOOKUP(D92,'Subject characteristics'!$A$1:$D$53,2,FALSE)</f>
        <v>M</v>
      </c>
      <c r="G92" s="4">
        <f>VLOOKUP(D92,'Subject characteristics'!$A$1:$D$53,3,FALSE)</f>
        <v>63</v>
      </c>
      <c r="H92" s="4">
        <f>VLOOKUP(D92,'Subject characteristics'!$A$1:$D$53,4,FALSE)</f>
        <v>14</v>
      </c>
      <c r="I92" s="4">
        <v>1</v>
      </c>
      <c r="J92" s="4" t="str">
        <f t="shared" si="7"/>
        <v>d</v>
      </c>
      <c r="K92" s="4" t="str">
        <f t="shared" si="8"/>
        <v>case</v>
      </c>
      <c r="L92" s="6">
        <v>35.9469865084194</v>
      </c>
      <c r="M92" s="6">
        <v>3919879.0038687401</v>
      </c>
      <c r="N92" s="6">
        <v>4.2340457189743698E-2</v>
      </c>
      <c r="O92" s="6">
        <v>0.44104866355967198</v>
      </c>
      <c r="P92" s="6">
        <v>0.162623490454784</v>
      </c>
      <c r="Q92" s="6">
        <v>2.73387621007442E-2</v>
      </c>
      <c r="R92" s="6">
        <v>0.44599443229578301</v>
      </c>
      <c r="S92" s="6">
        <v>7.2128872166853197</v>
      </c>
      <c r="T92" s="6">
        <v>0.221327552474848</v>
      </c>
      <c r="U92" s="6">
        <v>0.148748996918007</v>
      </c>
      <c r="V92" s="6">
        <v>0.47754971105795901</v>
      </c>
      <c r="W92" s="6">
        <v>7.0930772640024298</v>
      </c>
      <c r="X92" s="17">
        <v>1046.6300407405499</v>
      </c>
      <c r="Y92" s="6">
        <v>628.96992116701495</v>
      </c>
      <c r="Z92" s="6">
        <v>3.3404353393965698</v>
      </c>
      <c r="AA92" s="36" t="s">
        <v>541</v>
      </c>
    </row>
    <row r="93" spans="1:27" x14ac:dyDescent="0.25">
      <c r="A93" s="3" t="s">
        <v>160</v>
      </c>
      <c r="B93" s="3" t="s">
        <v>46</v>
      </c>
      <c r="C93" s="4" t="s">
        <v>182</v>
      </c>
      <c r="D93" s="4" t="str">
        <f t="shared" si="6"/>
        <v>A11-24</v>
      </c>
      <c r="E93" s="41">
        <f>VLOOKUP(C93,Dates!$A$1:$B$303,2,FALSE)</f>
        <v>43669</v>
      </c>
      <c r="F93" s="4" t="str">
        <f>VLOOKUP(D93,'Subject characteristics'!$A$1:$D$53,2,FALSE)</f>
        <v>M</v>
      </c>
      <c r="G93" s="4">
        <f>VLOOKUP(D93,'Subject characteristics'!$A$1:$D$53,3,FALSE)</f>
        <v>63</v>
      </c>
      <c r="H93" s="4">
        <f>VLOOKUP(D93,'Subject characteristics'!$A$1:$D$53,4,FALSE)</f>
        <v>14</v>
      </c>
      <c r="I93" s="4">
        <v>1</v>
      </c>
      <c r="J93" s="4" t="str">
        <f t="shared" si="7"/>
        <v>e</v>
      </c>
      <c r="K93" s="4" t="str">
        <f t="shared" si="8"/>
        <v>case</v>
      </c>
      <c r="L93" s="6">
        <v>39.325795725078301</v>
      </c>
      <c r="M93" s="6">
        <v>6009719.13337419</v>
      </c>
      <c r="N93" s="6">
        <v>5.6955124697791397E-2</v>
      </c>
      <c r="O93" s="6">
        <v>0.38603033092857297</v>
      </c>
      <c r="P93" s="6">
        <v>0.17870721465994999</v>
      </c>
      <c r="Q93" s="6">
        <v>2.8868178543116602E-2</v>
      </c>
      <c r="R93" s="6">
        <v>0.33525821657545202</v>
      </c>
      <c r="S93" s="6">
        <v>7.9655627447904402</v>
      </c>
      <c r="T93" s="6">
        <v>0.164389947153358</v>
      </c>
      <c r="U93" s="6">
        <v>0.12789512060345801</v>
      </c>
      <c r="V93" s="6">
        <v>0.48168123043321498</v>
      </c>
      <c r="W93" s="6">
        <v>5.3555945013500601</v>
      </c>
      <c r="X93" s="17">
        <v>1120.3083228461301</v>
      </c>
      <c r="Y93" s="6">
        <v>594.03389038238504</v>
      </c>
      <c r="Z93" s="6">
        <v>3.3434413913526</v>
      </c>
      <c r="AA93" s="36" t="s">
        <v>542</v>
      </c>
    </row>
    <row r="94" spans="1:27" x14ac:dyDescent="0.25">
      <c r="A94" s="3" t="s">
        <v>160</v>
      </c>
      <c r="B94" s="3" t="s">
        <v>56</v>
      </c>
      <c r="C94" s="4" t="s">
        <v>187</v>
      </c>
      <c r="D94" s="4" t="str">
        <f t="shared" si="6"/>
        <v>A11-24</v>
      </c>
      <c r="E94" s="41">
        <f>VLOOKUP(C94,Dates!$A$1:$B$303,2,FALSE)</f>
        <v>43711</v>
      </c>
      <c r="F94" s="4" t="str">
        <f>VLOOKUP(D94,'Subject characteristics'!$A$1:$D$53,2,FALSE)</f>
        <v>M</v>
      </c>
      <c r="G94" s="4">
        <f>VLOOKUP(D94,'Subject characteristics'!$A$1:$D$53,3,FALSE)</f>
        <v>63</v>
      </c>
      <c r="H94" s="4">
        <f>VLOOKUP(D94,'Subject characteristics'!$A$1:$D$53,4,FALSE)</f>
        <v>14</v>
      </c>
      <c r="I94" s="4">
        <v>1</v>
      </c>
      <c r="J94" s="4" t="str">
        <f t="shared" si="7"/>
        <v>f</v>
      </c>
      <c r="K94" s="4" t="str">
        <f t="shared" si="8"/>
        <v>case</v>
      </c>
      <c r="L94" s="6">
        <v>37.777330450648897</v>
      </c>
      <c r="M94" s="6">
        <v>3762390.8018339202</v>
      </c>
      <c r="N94" s="6">
        <v>5.7920242574651899E-2</v>
      </c>
      <c r="O94" s="6">
        <v>0.29157964781043799</v>
      </c>
      <c r="P94" s="6">
        <v>0.16321203963772701</v>
      </c>
      <c r="Q94" s="6">
        <v>2.7819285676346599E-2</v>
      </c>
      <c r="R94" s="6">
        <v>0.29634035649102702</v>
      </c>
      <c r="S94" s="6">
        <v>7.9763255335882599</v>
      </c>
      <c r="T94" s="6">
        <v>0.24273247788381799</v>
      </c>
      <c r="U94" s="6">
        <v>0.180647267749415</v>
      </c>
      <c r="V94" s="6">
        <v>1.88015186417733</v>
      </c>
      <c r="W94" s="6">
        <v>10.6683876935172</v>
      </c>
      <c r="X94" s="17">
        <v>1001.32284235246</v>
      </c>
      <c r="Y94" s="6">
        <v>615.87668334729801</v>
      </c>
      <c r="Z94" s="6">
        <v>3.7158165658436801</v>
      </c>
      <c r="AA94" s="36" t="s">
        <v>543</v>
      </c>
    </row>
    <row r="95" spans="1:27" x14ac:dyDescent="0.25">
      <c r="A95" s="3" t="s">
        <v>160</v>
      </c>
      <c r="B95" s="3" t="s">
        <v>8</v>
      </c>
      <c r="C95" s="4" t="s">
        <v>163</v>
      </c>
      <c r="D95" s="4" t="str">
        <f t="shared" si="6"/>
        <v>A11-26</v>
      </c>
      <c r="E95" s="41">
        <f>VLOOKUP(C95,Dates!$A$1:$B$303,2,FALSE)</f>
        <v>43598</v>
      </c>
      <c r="F95" s="4" t="str">
        <f>VLOOKUP(D95,'Subject characteristics'!$A$1:$D$53,2,FALSE)</f>
        <v>M</v>
      </c>
      <c r="G95" s="4">
        <f>VLOOKUP(D95,'Subject characteristics'!$A$1:$D$53,3,FALSE)</f>
        <v>21</v>
      </c>
      <c r="H95" s="4">
        <f>VLOOKUP(D95,'Subject characteristics'!$A$1:$D$53,4,FALSE)</f>
        <v>6</v>
      </c>
      <c r="I95" s="4">
        <v>1</v>
      </c>
      <c r="J95" s="4" t="str">
        <f t="shared" si="7"/>
        <v>a</v>
      </c>
      <c r="K95" s="4" t="str">
        <f t="shared" si="8"/>
        <v>case</v>
      </c>
      <c r="L95" s="6">
        <v>23.2386765411668</v>
      </c>
      <c r="M95" s="6">
        <v>545849.831625327</v>
      </c>
      <c r="N95" s="6">
        <v>0.101842242790086</v>
      </c>
      <c r="O95" s="6" t="s">
        <v>224</v>
      </c>
      <c r="P95" s="6">
        <v>0.19066627660521501</v>
      </c>
      <c r="Q95" s="6">
        <v>4.34674023526831E-2</v>
      </c>
      <c r="R95" s="6">
        <v>0.156480165523156</v>
      </c>
      <c r="S95" s="6">
        <v>5.3155117625313899</v>
      </c>
      <c r="T95" s="6">
        <v>0.241405788080956</v>
      </c>
      <c r="U95" s="6">
        <v>0.16811414881654699</v>
      </c>
      <c r="V95" s="6">
        <v>0.28053451422524101</v>
      </c>
      <c r="W95" s="6">
        <v>9.0623122248982995</v>
      </c>
      <c r="X95" s="17">
        <v>9.9406874622842203</v>
      </c>
      <c r="Y95" s="6">
        <v>534.02353432771804</v>
      </c>
      <c r="Z95" s="6">
        <v>2.4260407972122602</v>
      </c>
      <c r="AA95" s="36" t="s">
        <v>544</v>
      </c>
    </row>
    <row r="96" spans="1:27" x14ac:dyDescent="0.25">
      <c r="A96" s="3" t="s">
        <v>160</v>
      </c>
      <c r="B96" s="3" t="s">
        <v>18</v>
      </c>
      <c r="C96" s="4" t="s">
        <v>168</v>
      </c>
      <c r="D96" s="4" t="str">
        <f t="shared" si="6"/>
        <v>A11-26</v>
      </c>
      <c r="E96" s="41">
        <f>VLOOKUP(C96,Dates!$A$1:$B$303,2,FALSE)</f>
        <v>43612</v>
      </c>
      <c r="F96" s="4" t="str">
        <f>VLOOKUP(D96,'Subject characteristics'!$A$1:$D$53,2,FALSE)</f>
        <v>M</v>
      </c>
      <c r="G96" s="4">
        <f>VLOOKUP(D96,'Subject characteristics'!$A$1:$D$53,3,FALSE)</f>
        <v>21</v>
      </c>
      <c r="H96" s="4">
        <f>VLOOKUP(D96,'Subject characteristics'!$A$1:$D$53,4,FALSE)</f>
        <v>6</v>
      </c>
      <c r="I96" s="4">
        <v>1</v>
      </c>
      <c r="J96" s="4" t="str">
        <f t="shared" si="7"/>
        <v>b</v>
      </c>
      <c r="K96" s="4" t="str">
        <f t="shared" si="8"/>
        <v>case</v>
      </c>
      <c r="L96" s="6">
        <v>17.763387534732299</v>
      </c>
      <c r="M96" s="6">
        <v>141025.473868086</v>
      </c>
      <c r="N96" s="6">
        <v>4.7277252214904301E-2</v>
      </c>
      <c r="O96" s="6" t="s">
        <v>224</v>
      </c>
      <c r="P96" s="6">
        <v>0.153105748118298</v>
      </c>
      <c r="Q96" s="6">
        <v>4.7130243344110097E-2</v>
      </c>
      <c r="R96" s="6">
        <v>0.134837293026255</v>
      </c>
      <c r="S96" s="6">
        <v>4.4343268084124396</v>
      </c>
      <c r="T96" s="6">
        <v>0.26795478567216802</v>
      </c>
      <c r="U96" s="6">
        <v>0.19965581035033</v>
      </c>
      <c r="V96" s="6">
        <v>0.22240991725404999</v>
      </c>
      <c r="W96" s="6">
        <v>7.8955968621536199</v>
      </c>
      <c r="X96" s="17">
        <v>9.57139163062382</v>
      </c>
      <c r="Y96" s="6">
        <v>513.09165673307496</v>
      </c>
      <c r="Z96" s="6">
        <v>2.40385731078762</v>
      </c>
      <c r="AA96" s="36" t="s">
        <v>545</v>
      </c>
    </row>
    <row r="97" spans="1:27" x14ac:dyDescent="0.25">
      <c r="A97" s="3" t="s">
        <v>160</v>
      </c>
      <c r="B97" s="3" t="s">
        <v>28</v>
      </c>
      <c r="C97" s="4" t="s">
        <v>173</v>
      </c>
      <c r="D97" s="4" t="str">
        <f t="shared" si="6"/>
        <v>A11-26</v>
      </c>
      <c r="E97" s="41">
        <f>VLOOKUP(C97,Dates!$A$1:$B$303,2,FALSE)</f>
        <v>43641</v>
      </c>
      <c r="F97" s="4" t="str">
        <f>VLOOKUP(D97,'Subject characteristics'!$A$1:$D$53,2,FALSE)</f>
        <v>M</v>
      </c>
      <c r="G97" s="4">
        <f>VLOOKUP(D97,'Subject characteristics'!$A$1:$D$53,3,FALSE)</f>
        <v>21</v>
      </c>
      <c r="H97" s="4">
        <f>VLOOKUP(D97,'Subject characteristics'!$A$1:$D$53,4,FALSE)</f>
        <v>6</v>
      </c>
      <c r="I97" s="4">
        <v>1</v>
      </c>
      <c r="J97" s="4" t="str">
        <f t="shared" si="7"/>
        <v>c</v>
      </c>
      <c r="K97" s="4" t="str">
        <f t="shared" si="8"/>
        <v>case</v>
      </c>
      <c r="L97" s="6">
        <v>15.894850193884</v>
      </c>
      <c r="M97" s="6">
        <v>346609.74686244898</v>
      </c>
      <c r="N97" s="6">
        <v>9.01240375352068E-2</v>
      </c>
      <c r="O97" s="6">
        <v>0.705441320435648</v>
      </c>
      <c r="P97" s="6">
        <v>0.153457676611682</v>
      </c>
      <c r="Q97" s="6">
        <v>4.8771005940361697E-2</v>
      </c>
      <c r="R97" s="6">
        <v>0.16017462516244299</v>
      </c>
      <c r="S97" s="6">
        <v>5.1615843308491103</v>
      </c>
      <c r="T97" s="6">
        <v>0.25315994651249202</v>
      </c>
      <c r="U97" s="6">
        <v>0.21448005377198001</v>
      </c>
      <c r="V97" s="6">
        <v>0.23805477985277901</v>
      </c>
      <c r="W97" s="6">
        <v>28.858408705760301</v>
      </c>
      <c r="X97" s="17">
        <v>8.1278120864841199</v>
      </c>
      <c r="Y97" s="6">
        <v>541.20727375960496</v>
      </c>
      <c r="Z97" s="6">
        <v>2.6250485315612599</v>
      </c>
      <c r="AA97" s="36" t="s">
        <v>544</v>
      </c>
    </row>
    <row r="98" spans="1:27" x14ac:dyDescent="0.25">
      <c r="A98" s="3" t="s">
        <v>160</v>
      </c>
      <c r="B98" s="3" t="s">
        <v>38</v>
      </c>
      <c r="C98" s="4" t="s">
        <v>178</v>
      </c>
      <c r="D98" s="4" t="str">
        <f t="shared" ref="D98:D129" si="9">LEFT(C98,LEN(C98)-1)</f>
        <v>A11-26</v>
      </c>
      <c r="E98" s="41">
        <f>VLOOKUP(C98,Dates!$A$1:$B$303,2,FALSE)</f>
        <v>43657</v>
      </c>
      <c r="F98" s="4" t="str">
        <f>VLOOKUP(D98,'Subject characteristics'!$A$1:$D$53,2,FALSE)</f>
        <v>M</v>
      </c>
      <c r="G98" s="4">
        <f>VLOOKUP(D98,'Subject characteristics'!$A$1:$D$53,3,FALSE)</f>
        <v>21</v>
      </c>
      <c r="H98" s="4">
        <f>VLOOKUP(D98,'Subject characteristics'!$A$1:$D$53,4,FALSE)</f>
        <v>6</v>
      </c>
      <c r="I98" s="4">
        <v>1</v>
      </c>
      <c r="J98" s="4" t="str">
        <f t="shared" ref="J98:J129" si="10">RIGHT(C98,1)</f>
        <v>d</v>
      </c>
      <c r="K98" s="4" t="str">
        <f t="shared" ref="K98:K129" si="11">IF(LEFT(C98,3) = "A11", "case","control")</f>
        <v>case</v>
      </c>
      <c r="L98" s="6">
        <v>13.693104201341701</v>
      </c>
      <c r="M98" s="6">
        <v>848413.41610294499</v>
      </c>
      <c r="N98" s="6">
        <v>6.6707947770166795E-2</v>
      </c>
      <c r="O98" s="6">
        <v>8.9719349704451799E-3</v>
      </c>
      <c r="P98" s="6">
        <v>0.140163899093914</v>
      </c>
      <c r="Q98" s="6">
        <v>4.9156646836342299E-2</v>
      </c>
      <c r="R98" s="6">
        <v>0.61267282969216097</v>
      </c>
      <c r="S98" s="6">
        <v>4.5868348453019401</v>
      </c>
      <c r="T98" s="6">
        <v>2.6922466192370398</v>
      </c>
      <c r="U98" s="6">
        <v>0.14115859013991999</v>
      </c>
      <c r="V98" s="6">
        <v>0.21840588676147801</v>
      </c>
      <c r="W98" s="6">
        <v>68.759303961591101</v>
      </c>
      <c r="X98" s="17">
        <v>13.0220813868101</v>
      </c>
      <c r="Y98" s="6">
        <v>581.57508668253195</v>
      </c>
      <c r="Z98" s="6">
        <v>3.39894990876356</v>
      </c>
      <c r="AA98" s="36" t="s">
        <v>542</v>
      </c>
    </row>
    <row r="99" spans="1:27" x14ac:dyDescent="0.25">
      <c r="A99" s="3" t="s">
        <v>160</v>
      </c>
      <c r="B99" s="3" t="s">
        <v>48</v>
      </c>
      <c r="C99" s="4" t="s">
        <v>183</v>
      </c>
      <c r="D99" s="4" t="str">
        <f t="shared" si="9"/>
        <v>A11-26</v>
      </c>
      <c r="E99" s="41">
        <f>VLOOKUP(C99,Dates!$A$1:$B$303,2,FALSE)</f>
        <v>43703</v>
      </c>
      <c r="F99" s="4" t="str">
        <f>VLOOKUP(D99,'Subject characteristics'!$A$1:$D$53,2,FALSE)</f>
        <v>M</v>
      </c>
      <c r="G99" s="4">
        <f>VLOOKUP(D99,'Subject characteristics'!$A$1:$D$53,3,FALSE)</f>
        <v>21</v>
      </c>
      <c r="H99" s="4">
        <f>VLOOKUP(D99,'Subject characteristics'!$A$1:$D$53,4,FALSE)</f>
        <v>6</v>
      </c>
      <c r="I99" s="4">
        <v>1</v>
      </c>
      <c r="J99" s="4" t="str">
        <f t="shared" si="10"/>
        <v>e</v>
      </c>
      <c r="K99" s="4" t="str">
        <f t="shared" si="11"/>
        <v>case</v>
      </c>
      <c r="L99" s="6">
        <v>14.7214527221483</v>
      </c>
      <c r="M99" s="6">
        <v>192920.75960903001</v>
      </c>
      <c r="N99" s="6">
        <v>6.3773226615819703E-2</v>
      </c>
      <c r="O99" s="6" t="s">
        <v>224</v>
      </c>
      <c r="P99" s="6">
        <v>0.144518893629139</v>
      </c>
      <c r="Q99" s="6">
        <v>4.5876182329038999E-2</v>
      </c>
      <c r="R99" s="6">
        <v>0.225951067665974</v>
      </c>
      <c r="S99" s="6">
        <v>5.0485084410587797</v>
      </c>
      <c r="T99" s="6">
        <v>0.24386966216024</v>
      </c>
      <c r="U99" s="6">
        <v>0.153303105832683</v>
      </c>
      <c r="V99" s="6">
        <v>0.23436029944033501</v>
      </c>
      <c r="W99" s="6">
        <v>12.1911206965832</v>
      </c>
      <c r="X99" s="17">
        <v>12.126975707107601</v>
      </c>
      <c r="Y99" s="6">
        <v>581.77809531976902</v>
      </c>
      <c r="Z99" s="6">
        <v>2.25227487858161</v>
      </c>
      <c r="AA99" s="36" t="s">
        <v>545</v>
      </c>
    </row>
    <row r="100" spans="1:27" x14ac:dyDescent="0.25">
      <c r="A100" s="3" t="s">
        <v>160</v>
      </c>
      <c r="B100" s="3" t="s">
        <v>58</v>
      </c>
      <c r="C100" s="4" t="s">
        <v>188</v>
      </c>
      <c r="D100" s="4" t="str">
        <f t="shared" si="9"/>
        <v>A11-26</v>
      </c>
      <c r="E100" s="41">
        <f>VLOOKUP(C100,Dates!$A$1:$B$303,2,FALSE)</f>
        <v>43738</v>
      </c>
      <c r="F100" s="4" t="str">
        <f>VLOOKUP(D100,'Subject characteristics'!$A$1:$D$53,2,FALSE)</f>
        <v>M</v>
      </c>
      <c r="G100" s="4">
        <f>VLOOKUP(D100,'Subject characteristics'!$A$1:$D$53,3,FALSE)</f>
        <v>21</v>
      </c>
      <c r="H100" s="4">
        <f>VLOOKUP(D100,'Subject characteristics'!$A$1:$D$53,4,FALSE)</f>
        <v>6</v>
      </c>
      <c r="I100" s="4">
        <v>1</v>
      </c>
      <c r="J100" s="4" t="str">
        <f t="shared" si="10"/>
        <v>f</v>
      </c>
      <c r="K100" s="4" t="str">
        <f t="shared" si="11"/>
        <v>case</v>
      </c>
      <c r="L100" s="6">
        <v>11.3865652722632</v>
      </c>
      <c r="M100" s="6">
        <v>231589.80690666201</v>
      </c>
      <c r="N100" s="6">
        <v>6.1853859336707201E-2</v>
      </c>
      <c r="O100" s="6" t="s">
        <v>224</v>
      </c>
      <c r="P100" s="6">
        <v>0.15275191171583399</v>
      </c>
      <c r="Q100" s="6">
        <v>4.71334316307725E-2</v>
      </c>
      <c r="R100" s="6">
        <v>0.19068476245827601</v>
      </c>
      <c r="S100" s="6">
        <v>4.4077312146728396</v>
      </c>
      <c r="T100" s="6">
        <v>0.25563231405343301</v>
      </c>
      <c r="U100" s="6">
        <v>0.140402014759229</v>
      </c>
      <c r="V100" s="6">
        <v>0.21574369568515001</v>
      </c>
      <c r="W100" s="6">
        <v>14.363214206868699</v>
      </c>
      <c r="X100" s="17">
        <v>9.9406874622842203</v>
      </c>
      <c r="Y100" s="6">
        <v>532.23763165726996</v>
      </c>
      <c r="Z100" s="6">
        <v>2.4216892501023199</v>
      </c>
      <c r="AA100" s="36" t="s">
        <v>536</v>
      </c>
    </row>
    <row r="101" spans="1:27" x14ac:dyDescent="0.25">
      <c r="A101" s="3" t="s">
        <v>160</v>
      </c>
      <c r="B101" s="3" t="s">
        <v>10</v>
      </c>
      <c r="C101" s="4" t="s">
        <v>164</v>
      </c>
      <c r="D101" s="4" t="str">
        <f t="shared" si="9"/>
        <v>A11-27</v>
      </c>
      <c r="E101" s="41">
        <f>VLOOKUP(C101,Dates!$A$1:$B$303,2,FALSE)</f>
        <v>43634</v>
      </c>
      <c r="F101" s="4" t="str">
        <f>VLOOKUP(D101,'Subject characteristics'!$A$1:$D$53,2,FALSE)</f>
        <v>F</v>
      </c>
      <c r="G101" s="4">
        <f>VLOOKUP(D101,'Subject characteristics'!$A$1:$D$53,3,FALSE)</f>
        <v>45</v>
      </c>
      <c r="H101" s="4">
        <f>VLOOKUP(D101,'Subject characteristics'!$A$1:$D$53,4,FALSE)</f>
        <v>10</v>
      </c>
      <c r="I101" s="4">
        <v>1</v>
      </c>
      <c r="J101" s="4" t="str">
        <f t="shared" si="10"/>
        <v>a</v>
      </c>
      <c r="K101" s="4" t="str">
        <f t="shared" si="11"/>
        <v>case</v>
      </c>
      <c r="L101" s="6">
        <v>65.749050553807706</v>
      </c>
      <c r="M101" s="6">
        <v>26902071.079606399</v>
      </c>
      <c r="N101" s="6" t="s">
        <v>224</v>
      </c>
      <c r="O101" s="6">
        <v>0.102539688847279</v>
      </c>
      <c r="P101" s="6">
        <v>0.19113393180629801</v>
      </c>
      <c r="Q101" s="6">
        <v>3.4812242820668401E-2</v>
      </c>
      <c r="R101" s="6">
        <v>1.73366754127973</v>
      </c>
      <c r="S101" s="6">
        <v>4.0278705752926403</v>
      </c>
      <c r="T101" s="6">
        <v>13.996308295188699</v>
      </c>
      <c r="U101" s="6">
        <v>0.113855746506984</v>
      </c>
      <c r="V101" s="6">
        <v>0.90526614567655495</v>
      </c>
      <c r="W101" s="6">
        <v>36.037912871540897</v>
      </c>
      <c r="X101" s="17">
        <v>12.261090536557001</v>
      </c>
      <c r="Y101" s="6">
        <v>925.47928713687804</v>
      </c>
      <c r="Z101" s="6">
        <v>3.2680517744300399</v>
      </c>
      <c r="AA101" s="36" t="s">
        <v>475</v>
      </c>
    </row>
    <row r="102" spans="1:27" x14ac:dyDescent="0.25">
      <c r="A102" s="3" t="s">
        <v>160</v>
      </c>
      <c r="B102" s="3" t="s">
        <v>20</v>
      </c>
      <c r="C102" s="4" t="s">
        <v>169</v>
      </c>
      <c r="D102" s="4" t="str">
        <f t="shared" si="9"/>
        <v>A11-27</v>
      </c>
      <c r="E102" s="41">
        <f>VLOOKUP(C102,Dates!$A$1:$B$303,2,FALSE)</f>
        <v>43641</v>
      </c>
      <c r="F102" s="4" t="str">
        <f>VLOOKUP(D102,'Subject characteristics'!$A$1:$D$53,2,FALSE)</f>
        <v>F</v>
      </c>
      <c r="G102" s="4">
        <f>VLOOKUP(D102,'Subject characteristics'!$A$1:$D$53,3,FALSE)</f>
        <v>45</v>
      </c>
      <c r="H102" s="4">
        <f>VLOOKUP(D102,'Subject characteristics'!$A$1:$D$53,4,FALSE)</f>
        <v>10</v>
      </c>
      <c r="I102" s="4">
        <v>1</v>
      </c>
      <c r="J102" s="4" t="str">
        <f t="shared" si="10"/>
        <v>b</v>
      </c>
      <c r="K102" s="4" t="str">
        <f t="shared" si="11"/>
        <v>case</v>
      </c>
      <c r="L102" s="6">
        <v>94.534971350645506</v>
      </c>
      <c r="M102" s="6">
        <v>7799743.2024128297</v>
      </c>
      <c r="N102" s="6">
        <v>3.2603431868579801E-2</v>
      </c>
      <c r="O102" s="6" t="s">
        <v>224</v>
      </c>
      <c r="P102" s="6">
        <v>0.19347920090936899</v>
      </c>
      <c r="Q102" s="6">
        <v>4.06748995627483E-2</v>
      </c>
      <c r="R102" s="6">
        <v>1.78532043557707</v>
      </c>
      <c r="S102" s="6">
        <v>4.6926702318529596</v>
      </c>
      <c r="T102" s="6">
        <v>14.4099527433943</v>
      </c>
      <c r="U102" s="6">
        <v>0.15444470924871401</v>
      </c>
      <c r="V102" s="6">
        <v>3.4351302325167898</v>
      </c>
      <c r="W102" s="6">
        <v>21.079896287219999</v>
      </c>
      <c r="X102" s="17">
        <v>6.5578130344736101</v>
      </c>
      <c r="Y102" s="6">
        <v>1021.66526607301</v>
      </c>
      <c r="Z102" s="6">
        <v>3.1385826992177002</v>
      </c>
      <c r="AA102" s="36" t="s">
        <v>475</v>
      </c>
    </row>
    <row r="103" spans="1:27" x14ac:dyDescent="0.25">
      <c r="A103" s="3" t="s">
        <v>160</v>
      </c>
      <c r="B103" s="3" t="s">
        <v>30</v>
      </c>
      <c r="C103" s="4" t="s">
        <v>174</v>
      </c>
      <c r="D103" s="4" t="str">
        <f t="shared" si="9"/>
        <v>A11-27</v>
      </c>
      <c r="E103" s="41">
        <f>VLOOKUP(C103,Dates!$A$1:$B$303,2,FALSE)</f>
        <v>43648</v>
      </c>
      <c r="F103" s="4" t="str">
        <f>VLOOKUP(D103,'Subject characteristics'!$A$1:$D$53,2,FALSE)</f>
        <v>F</v>
      </c>
      <c r="G103" s="4">
        <f>VLOOKUP(D103,'Subject characteristics'!$A$1:$D$53,3,FALSE)</f>
        <v>45</v>
      </c>
      <c r="H103" s="4">
        <f>VLOOKUP(D103,'Subject characteristics'!$A$1:$D$53,4,FALSE)</f>
        <v>10</v>
      </c>
      <c r="I103" s="4">
        <v>1</v>
      </c>
      <c r="J103" s="4" t="str">
        <f t="shared" si="10"/>
        <v>c</v>
      </c>
      <c r="K103" s="4" t="str">
        <f t="shared" si="11"/>
        <v>case</v>
      </c>
      <c r="L103" s="6">
        <v>59.540280680111799</v>
      </c>
      <c r="M103" s="6">
        <v>1924952.7695428999</v>
      </c>
      <c r="N103" s="6">
        <v>6.6696532082253096E-2</v>
      </c>
      <c r="O103" s="6" t="s">
        <v>224</v>
      </c>
      <c r="P103" s="6">
        <v>0.16614640678950801</v>
      </c>
      <c r="Q103" s="6">
        <v>3.76941497157499E-2</v>
      </c>
      <c r="R103" s="6">
        <v>0.50330426487575697</v>
      </c>
      <c r="S103" s="6">
        <v>4.3164208483010897</v>
      </c>
      <c r="T103" s="6">
        <v>13.3380034198006</v>
      </c>
      <c r="U103" s="6">
        <v>0.118785327733251</v>
      </c>
      <c r="V103" s="6">
        <v>1.0223493460139099</v>
      </c>
      <c r="W103" s="6">
        <v>4.9058390074941398</v>
      </c>
      <c r="X103" s="17">
        <v>10.801268702444901</v>
      </c>
      <c r="Y103" s="6">
        <v>692.328257850456</v>
      </c>
      <c r="Z103" s="6">
        <v>2.89194304074186</v>
      </c>
      <c r="AA103" s="36" t="s">
        <v>475</v>
      </c>
    </row>
    <row r="104" spans="1:27" x14ac:dyDescent="0.25">
      <c r="A104" s="3" t="s">
        <v>160</v>
      </c>
      <c r="B104" s="3" t="s">
        <v>40</v>
      </c>
      <c r="C104" s="4" t="s">
        <v>179</v>
      </c>
      <c r="D104" s="4" t="str">
        <f t="shared" si="9"/>
        <v>A11-27</v>
      </c>
      <c r="E104" s="41">
        <f>VLOOKUP(C104,Dates!$A$1:$B$303,2,FALSE)</f>
        <v>43655</v>
      </c>
      <c r="F104" s="4" t="str">
        <f>VLOOKUP(D104,'Subject characteristics'!$A$1:$D$53,2,FALSE)</f>
        <v>F</v>
      </c>
      <c r="G104" s="4">
        <f>VLOOKUP(D104,'Subject characteristics'!$A$1:$D$53,3,FALSE)</f>
        <v>45</v>
      </c>
      <c r="H104" s="4">
        <f>VLOOKUP(D104,'Subject characteristics'!$A$1:$D$53,4,FALSE)</f>
        <v>10</v>
      </c>
      <c r="I104" s="4">
        <v>1</v>
      </c>
      <c r="J104" s="4" t="str">
        <f t="shared" si="10"/>
        <v>d</v>
      </c>
      <c r="K104" s="4" t="str">
        <f t="shared" si="11"/>
        <v>case</v>
      </c>
      <c r="L104" s="6">
        <v>87.682507607019602</v>
      </c>
      <c r="M104" s="6">
        <v>7242890.6553096101</v>
      </c>
      <c r="N104" s="6" t="s">
        <v>224</v>
      </c>
      <c r="O104" s="6" t="s">
        <v>224</v>
      </c>
      <c r="P104" s="6">
        <v>0.22425945391111701</v>
      </c>
      <c r="Q104" s="6">
        <v>4.0867855656320798E-2</v>
      </c>
      <c r="R104" s="6">
        <v>0.32305618415533899</v>
      </c>
      <c r="S104" s="6">
        <v>6.3444938133611801</v>
      </c>
      <c r="T104" s="6">
        <v>12.208178602166001</v>
      </c>
      <c r="U104" s="6">
        <v>0.11841475316411799</v>
      </c>
      <c r="V104" s="6">
        <v>0.124075000378604</v>
      </c>
      <c r="W104" s="6">
        <v>4.3441538826942301</v>
      </c>
      <c r="X104" s="17">
        <v>13.0842911245186</v>
      </c>
      <c r="Y104" s="6">
        <v>800.32923705237499</v>
      </c>
      <c r="Z104" s="6">
        <v>2.71569197758155</v>
      </c>
      <c r="AA104" s="36" t="s">
        <v>475</v>
      </c>
    </row>
    <row r="105" spans="1:27" x14ac:dyDescent="0.25">
      <c r="A105" s="3" t="s">
        <v>160</v>
      </c>
      <c r="B105" s="3" t="s">
        <v>50</v>
      </c>
      <c r="C105" s="4" t="s">
        <v>184</v>
      </c>
      <c r="D105" s="4" t="str">
        <f t="shared" si="9"/>
        <v>A11-27</v>
      </c>
      <c r="E105" s="41">
        <f>VLOOKUP(C105,Dates!$A$1:$B$303,2,FALSE)</f>
        <v>43703</v>
      </c>
      <c r="F105" s="4" t="str">
        <f>VLOOKUP(D105,'Subject characteristics'!$A$1:$D$53,2,FALSE)</f>
        <v>F</v>
      </c>
      <c r="G105" s="4">
        <f>VLOOKUP(D105,'Subject characteristics'!$A$1:$D$53,3,FALSE)</f>
        <v>45</v>
      </c>
      <c r="H105" s="4">
        <f>VLOOKUP(D105,'Subject characteristics'!$A$1:$D$53,4,FALSE)</f>
        <v>10</v>
      </c>
      <c r="I105" s="4">
        <v>1</v>
      </c>
      <c r="J105" s="4" t="str">
        <f t="shared" si="10"/>
        <v>e</v>
      </c>
      <c r="K105" s="4" t="str">
        <f t="shared" si="11"/>
        <v>case</v>
      </c>
      <c r="L105" s="6">
        <v>67.937194954105195</v>
      </c>
      <c r="M105" s="6">
        <v>2840329.0061327699</v>
      </c>
      <c r="N105" s="6">
        <v>5.10986744360497E-2</v>
      </c>
      <c r="O105" s="6" t="s">
        <v>224</v>
      </c>
      <c r="P105" s="6">
        <v>0.17436608914835799</v>
      </c>
      <c r="Q105" s="6">
        <v>3.2895531023851003E-2</v>
      </c>
      <c r="R105" s="6">
        <v>0.40310193567394798</v>
      </c>
      <c r="S105" s="6">
        <v>5.05979228017069</v>
      </c>
      <c r="T105" s="6">
        <v>10.718823976769601</v>
      </c>
      <c r="U105" s="6">
        <v>0.111209791459462</v>
      </c>
      <c r="V105" s="6">
        <v>0.17278230298154701</v>
      </c>
      <c r="W105" s="6">
        <v>4.4024433948546804</v>
      </c>
      <c r="X105" s="17">
        <v>9.9915184327622697</v>
      </c>
      <c r="Y105" s="6">
        <v>854.59822442799305</v>
      </c>
      <c r="Z105" s="6">
        <v>2.3389858089106501</v>
      </c>
      <c r="AA105" s="36" t="s">
        <v>475</v>
      </c>
    </row>
    <row r="106" spans="1:27" x14ac:dyDescent="0.25">
      <c r="A106" s="3" t="s">
        <v>160</v>
      </c>
      <c r="B106" s="3" t="s">
        <v>60</v>
      </c>
      <c r="C106" s="4" t="s">
        <v>189</v>
      </c>
      <c r="D106" s="4" t="str">
        <f t="shared" si="9"/>
        <v>A11-27</v>
      </c>
      <c r="E106" s="41">
        <f>VLOOKUP(C106,Dates!$A$1:$B$303,2,FALSE)</f>
        <v>43738</v>
      </c>
      <c r="F106" s="4" t="str">
        <f>VLOOKUP(D106,'Subject characteristics'!$A$1:$D$53,2,FALSE)</f>
        <v>F</v>
      </c>
      <c r="G106" s="4">
        <f>VLOOKUP(D106,'Subject characteristics'!$A$1:$D$53,3,FALSE)</f>
        <v>45</v>
      </c>
      <c r="H106" s="4">
        <f>VLOOKUP(D106,'Subject characteristics'!$A$1:$D$53,4,FALSE)</f>
        <v>10</v>
      </c>
      <c r="I106" s="4">
        <v>1</v>
      </c>
      <c r="J106" s="4" t="str">
        <f t="shared" si="10"/>
        <v>f</v>
      </c>
      <c r="K106" s="4" t="str">
        <f t="shared" si="11"/>
        <v>case</v>
      </c>
      <c r="L106" s="6">
        <v>75.7484122774421</v>
      </c>
      <c r="M106" s="6">
        <v>2386714.0212175902</v>
      </c>
      <c r="N106" s="6" t="s">
        <v>224</v>
      </c>
      <c r="O106" s="6" t="s">
        <v>224</v>
      </c>
      <c r="P106" s="6">
        <v>0.20273206012869999</v>
      </c>
      <c r="Q106" s="6">
        <v>3.7887825958279699E-2</v>
      </c>
      <c r="R106" s="6">
        <v>0.336027289093419</v>
      </c>
      <c r="S106" s="6">
        <v>5.1721120310195996</v>
      </c>
      <c r="T106" s="6">
        <v>10.0541956540686</v>
      </c>
      <c r="U106" s="6">
        <v>0.12030957169845299</v>
      </c>
      <c r="V106" s="6">
        <v>0.28854910799591199</v>
      </c>
      <c r="W106" s="6">
        <v>4.2081296065338902</v>
      </c>
      <c r="X106" s="17">
        <v>11.436836075496</v>
      </c>
      <c r="Y106" s="6">
        <v>812.47189014231697</v>
      </c>
      <c r="Z106" s="6">
        <v>2.2025810304142102</v>
      </c>
      <c r="AA106" s="36" t="s">
        <v>475</v>
      </c>
    </row>
    <row r="107" spans="1:27" x14ac:dyDescent="0.25">
      <c r="A107" s="3" t="s">
        <v>3</v>
      </c>
      <c r="B107" s="3" t="s">
        <v>6</v>
      </c>
      <c r="C107" s="4" t="s">
        <v>7</v>
      </c>
      <c r="D107" s="4" t="str">
        <f t="shared" si="9"/>
        <v>A11-2</v>
      </c>
      <c r="E107" s="41">
        <f>VLOOKUP(C107,Dates!$A$1:$B$303,2,FALSE)</f>
        <v>42780</v>
      </c>
      <c r="F107" s="4" t="str">
        <f>VLOOKUP(D107,'Subject characteristics'!$A$1:$D$53,2,FALSE)</f>
        <v>M</v>
      </c>
      <c r="G107" s="4">
        <f>VLOOKUP(D107,'Subject characteristics'!$A$1:$D$53,3,FALSE)</f>
        <v>45</v>
      </c>
      <c r="H107" s="4">
        <f>VLOOKUP(D107,'Subject characteristics'!$A$1:$D$53,4,FALSE)</f>
        <v>13</v>
      </c>
      <c r="I107" s="4">
        <v>1</v>
      </c>
      <c r="J107" s="4" t="str">
        <f t="shared" si="10"/>
        <v>a</v>
      </c>
      <c r="K107" s="4" t="str">
        <f t="shared" si="11"/>
        <v>case</v>
      </c>
      <c r="L107" s="6">
        <v>80.047295748023004</v>
      </c>
      <c r="M107" s="6">
        <v>351104.72050357697</v>
      </c>
      <c r="N107" s="6">
        <v>6.2641323820868594E-2</v>
      </c>
      <c r="O107" s="6" t="s">
        <v>224</v>
      </c>
      <c r="P107" s="6">
        <v>0.113433018174245</v>
      </c>
      <c r="Q107" s="6">
        <v>1.0055908016832499E-2</v>
      </c>
      <c r="R107" s="16">
        <v>0.44229622144667402</v>
      </c>
      <c r="S107" s="6">
        <v>6.5133013874473402</v>
      </c>
      <c r="T107" s="6">
        <v>0.430497363513895</v>
      </c>
      <c r="U107" s="6">
        <v>0.14681240131397999</v>
      </c>
      <c r="V107" s="6">
        <v>0.28956787341603102</v>
      </c>
      <c r="W107" s="6">
        <v>9.0789540316970605</v>
      </c>
      <c r="X107" s="17">
        <v>6.4660034290803301</v>
      </c>
      <c r="Y107" s="6">
        <v>506.64460044530699</v>
      </c>
      <c r="Z107" s="6">
        <v>2.6398343077209598</v>
      </c>
      <c r="AA107" s="36" t="s">
        <v>482</v>
      </c>
    </row>
    <row r="108" spans="1:27" x14ac:dyDescent="0.25">
      <c r="A108" s="3" t="s">
        <v>3</v>
      </c>
      <c r="B108" s="3" t="s">
        <v>16</v>
      </c>
      <c r="C108" s="4" t="s">
        <v>17</v>
      </c>
      <c r="D108" s="4" t="str">
        <f t="shared" si="9"/>
        <v>A11-2</v>
      </c>
      <c r="E108" s="41">
        <f>VLOOKUP(C108,Dates!$A$1:$B$303,2,FALSE)</f>
        <v>42787</v>
      </c>
      <c r="F108" s="4" t="str">
        <f>VLOOKUP(D108,'Subject characteristics'!$A$1:$D$53,2,FALSE)</f>
        <v>M</v>
      </c>
      <c r="G108" s="4">
        <f>VLOOKUP(D108,'Subject characteristics'!$A$1:$D$53,3,FALSE)</f>
        <v>45</v>
      </c>
      <c r="H108" s="4">
        <f>VLOOKUP(D108,'Subject characteristics'!$A$1:$D$53,4,FALSE)</f>
        <v>13</v>
      </c>
      <c r="I108" s="4">
        <v>1</v>
      </c>
      <c r="J108" s="4" t="str">
        <f t="shared" si="10"/>
        <v>b</v>
      </c>
      <c r="K108" s="4" t="str">
        <f t="shared" si="11"/>
        <v>case</v>
      </c>
      <c r="L108" s="6">
        <v>48.803675743653997</v>
      </c>
      <c r="M108" s="6">
        <v>729378.03745799803</v>
      </c>
      <c r="N108" s="6">
        <v>5.4526742087796197E-2</v>
      </c>
      <c r="O108" s="6" t="s">
        <v>224</v>
      </c>
      <c r="P108" s="6">
        <v>3.8071520277293602E-2</v>
      </c>
      <c r="Q108" s="6">
        <v>1.15474868155636E-2</v>
      </c>
      <c r="R108" s="16">
        <v>0.42773529301741597</v>
      </c>
      <c r="S108" s="6">
        <v>5.0891956011423902</v>
      </c>
      <c r="T108" s="6">
        <v>0.42962676566278302</v>
      </c>
      <c r="U108" s="6">
        <v>0.14598075695285101</v>
      </c>
      <c r="V108" s="6">
        <v>0.43692762581411898</v>
      </c>
      <c r="W108" s="6">
        <v>9.4667296735090094</v>
      </c>
      <c r="X108" s="17" t="s">
        <v>224</v>
      </c>
      <c r="Y108" s="6">
        <v>484.57276814362098</v>
      </c>
      <c r="Z108" s="6">
        <v>2.8741871156290602</v>
      </c>
      <c r="AA108" s="36" t="s">
        <v>482</v>
      </c>
    </row>
    <row r="109" spans="1:27" x14ac:dyDescent="0.25">
      <c r="A109" s="3" t="s">
        <v>3</v>
      </c>
      <c r="B109" s="3" t="s">
        <v>26</v>
      </c>
      <c r="C109" s="4" t="s">
        <v>27</v>
      </c>
      <c r="D109" s="4" t="str">
        <f t="shared" si="9"/>
        <v>A11-2</v>
      </c>
      <c r="E109" s="41">
        <f>VLOOKUP(C109,Dates!$A$1:$B$303,2,FALSE)</f>
        <v>42801</v>
      </c>
      <c r="F109" s="4" t="str">
        <f>VLOOKUP(D109,'Subject characteristics'!$A$1:$D$53,2,FALSE)</f>
        <v>M</v>
      </c>
      <c r="G109" s="4">
        <f>VLOOKUP(D109,'Subject characteristics'!$A$1:$D$53,3,FALSE)</f>
        <v>45</v>
      </c>
      <c r="H109" s="4">
        <f>VLOOKUP(D109,'Subject characteristics'!$A$1:$D$53,4,FALSE)</f>
        <v>13</v>
      </c>
      <c r="I109" s="4">
        <v>1</v>
      </c>
      <c r="J109" s="4" t="str">
        <f t="shared" si="10"/>
        <v>c</v>
      </c>
      <c r="K109" s="4" t="str">
        <f t="shared" si="11"/>
        <v>case</v>
      </c>
      <c r="L109" s="6">
        <v>36.236975132007103</v>
      </c>
      <c r="M109" s="6">
        <v>269529.582042892</v>
      </c>
      <c r="N109" s="6">
        <v>5.8579866602993198E-2</v>
      </c>
      <c r="O109" s="6" t="s">
        <v>224</v>
      </c>
      <c r="P109" s="6">
        <v>2.3100833714437601E-2</v>
      </c>
      <c r="Q109" s="6">
        <v>8.8010951784418499E-3</v>
      </c>
      <c r="R109" s="16">
        <v>0.236086094913001</v>
      </c>
      <c r="S109" s="6">
        <v>4.5407318887946904</v>
      </c>
      <c r="T109" s="6">
        <v>0.31828059125660901</v>
      </c>
      <c r="U109" s="6">
        <v>0.120957072695667</v>
      </c>
      <c r="V109" s="6">
        <v>0.30759134020242701</v>
      </c>
      <c r="W109" s="6">
        <v>3.4766855895331701</v>
      </c>
      <c r="X109" s="17" t="s">
        <v>224</v>
      </c>
      <c r="Y109" s="6">
        <v>512.396665794466</v>
      </c>
      <c r="Z109" s="6">
        <v>2.2534602246269402</v>
      </c>
      <c r="AA109" s="36" t="s">
        <v>483</v>
      </c>
    </row>
    <row r="110" spans="1:27" x14ac:dyDescent="0.25">
      <c r="A110" s="3" t="s">
        <v>3</v>
      </c>
      <c r="B110" s="3" t="s">
        <v>36</v>
      </c>
      <c r="C110" s="4" t="s">
        <v>37</v>
      </c>
      <c r="D110" s="4" t="str">
        <f t="shared" si="9"/>
        <v>A11-2</v>
      </c>
      <c r="E110" s="41">
        <f>VLOOKUP(C110,Dates!$A$1:$B$303,2,FALSE)</f>
        <v>42807</v>
      </c>
      <c r="F110" s="4" t="str">
        <f>VLOOKUP(D110,'Subject characteristics'!$A$1:$D$53,2,FALSE)</f>
        <v>M</v>
      </c>
      <c r="G110" s="4">
        <f>VLOOKUP(D110,'Subject characteristics'!$A$1:$D$53,3,FALSE)</f>
        <v>45</v>
      </c>
      <c r="H110" s="4">
        <f>VLOOKUP(D110,'Subject characteristics'!$A$1:$D$53,4,FALSE)</f>
        <v>13</v>
      </c>
      <c r="I110" s="4">
        <v>1</v>
      </c>
      <c r="J110" s="4" t="str">
        <f t="shared" si="10"/>
        <v>d</v>
      </c>
      <c r="K110" s="4" t="str">
        <f t="shared" si="11"/>
        <v>case</v>
      </c>
      <c r="L110" s="6">
        <v>51.042602820779599</v>
      </c>
      <c r="M110" s="6">
        <v>837034.01120078797</v>
      </c>
      <c r="N110" s="6">
        <v>6.1636915216463903E-2</v>
      </c>
      <c r="O110" s="6" t="s">
        <v>224</v>
      </c>
      <c r="P110" s="6">
        <v>6.48463883589811E-2</v>
      </c>
      <c r="Q110" s="6">
        <v>9.0626938000540405E-3</v>
      </c>
      <c r="R110" s="16">
        <v>0.38159184972344001</v>
      </c>
      <c r="S110" s="6">
        <v>5.50170307370208</v>
      </c>
      <c r="T110" s="6">
        <v>0.33137264882888401</v>
      </c>
      <c r="U110" s="6">
        <v>0.1084265887862</v>
      </c>
      <c r="V110" s="6">
        <v>0.45316491908890699</v>
      </c>
      <c r="W110" s="6">
        <v>4.2684813912180202</v>
      </c>
      <c r="X110" s="17" t="s">
        <v>224</v>
      </c>
      <c r="Y110" s="6">
        <v>519.63499767394899</v>
      </c>
      <c r="Z110" s="6">
        <v>2.39056144327244</v>
      </c>
      <c r="AA110" s="36" t="s">
        <v>484</v>
      </c>
    </row>
    <row r="111" spans="1:27" x14ac:dyDescent="0.25">
      <c r="A111" s="3" t="s">
        <v>3</v>
      </c>
      <c r="B111" s="3" t="s">
        <v>46</v>
      </c>
      <c r="C111" s="4" t="s">
        <v>47</v>
      </c>
      <c r="D111" s="4" t="str">
        <f t="shared" si="9"/>
        <v>A11-2</v>
      </c>
      <c r="E111" s="41">
        <f>VLOOKUP(C111,Dates!$A$1:$B$303,2,FALSE)</f>
        <v>42844</v>
      </c>
      <c r="F111" s="4" t="str">
        <f>VLOOKUP(D111,'Subject characteristics'!$A$1:$D$53,2,FALSE)</f>
        <v>M</v>
      </c>
      <c r="G111" s="4">
        <f>VLOOKUP(D111,'Subject characteristics'!$A$1:$D$53,3,FALSE)</f>
        <v>45</v>
      </c>
      <c r="H111" s="4">
        <f>VLOOKUP(D111,'Subject characteristics'!$A$1:$D$53,4,FALSE)</f>
        <v>13</v>
      </c>
      <c r="I111" s="4">
        <v>1</v>
      </c>
      <c r="J111" s="4" t="str">
        <f t="shared" si="10"/>
        <v>e</v>
      </c>
      <c r="K111" s="4" t="str">
        <f t="shared" si="11"/>
        <v>case</v>
      </c>
      <c r="L111" s="6">
        <v>60.108688739953998</v>
      </c>
      <c r="M111" s="6">
        <v>168846.18248840599</v>
      </c>
      <c r="N111" s="6">
        <v>3.8307839168246302E-2</v>
      </c>
      <c r="O111" s="6">
        <v>0.14163468451235101</v>
      </c>
      <c r="P111" s="6">
        <v>0.19375459347715501</v>
      </c>
      <c r="Q111" s="6">
        <v>1.17889033770511E-2</v>
      </c>
      <c r="R111" s="16">
        <v>0.26080209471260501</v>
      </c>
      <c r="S111" s="6">
        <v>6.0105694094611204</v>
      </c>
      <c r="T111" s="6">
        <v>0.313915959281162</v>
      </c>
      <c r="U111" s="6">
        <v>0.12761659510503201</v>
      </c>
      <c r="V111" s="6">
        <v>0.25282107293650902</v>
      </c>
      <c r="W111" s="6">
        <v>4.4219058686299402</v>
      </c>
      <c r="X111" s="17" t="s">
        <v>224</v>
      </c>
      <c r="Y111" s="6">
        <v>523.34901005970903</v>
      </c>
      <c r="Z111" s="6">
        <v>2.6510694356084898</v>
      </c>
      <c r="AA111" s="36" t="s">
        <v>485</v>
      </c>
    </row>
    <row r="112" spans="1:27" x14ac:dyDescent="0.25">
      <c r="A112" s="3" t="s">
        <v>3</v>
      </c>
      <c r="B112" s="3" t="s">
        <v>56</v>
      </c>
      <c r="C112" s="4" t="s">
        <v>57</v>
      </c>
      <c r="D112" s="4" t="str">
        <f t="shared" si="9"/>
        <v>A11-2</v>
      </c>
      <c r="E112" s="41">
        <f>VLOOKUP(C112,Dates!$A$1:$B$303,2,FALSE)</f>
        <v>42885</v>
      </c>
      <c r="F112" s="4" t="str">
        <f>VLOOKUP(D112,'Subject characteristics'!$A$1:$D$53,2,FALSE)</f>
        <v>M</v>
      </c>
      <c r="G112" s="4">
        <f>VLOOKUP(D112,'Subject characteristics'!$A$1:$D$53,3,FALSE)</f>
        <v>45</v>
      </c>
      <c r="H112" s="4">
        <f>VLOOKUP(D112,'Subject characteristics'!$A$1:$D$53,4,FALSE)</f>
        <v>13</v>
      </c>
      <c r="I112" s="4">
        <v>1</v>
      </c>
      <c r="J112" s="4" t="str">
        <f t="shared" si="10"/>
        <v>f</v>
      </c>
      <c r="K112" s="4" t="str">
        <f t="shared" si="11"/>
        <v>case</v>
      </c>
      <c r="L112" s="6">
        <v>78.218791101169799</v>
      </c>
      <c r="M112" s="6">
        <v>349054.28790918802</v>
      </c>
      <c r="N112" s="6">
        <v>6.2652751054436503E-2</v>
      </c>
      <c r="O112" s="6" t="s">
        <v>224</v>
      </c>
      <c r="P112" s="6">
        <v>0.104284429741379</v>
      </c>
      <c r="Q112" s="6">
        <v>1.49845525334407E-2</v>
      </c>
      <c r="R112" s="16">
        <v>0.390649649948414</v>
      </c>
      <c r="S112" s="6">
        <v>7.2190167833717398</v>
      </c>
      <c r="T112" s="6">
        <v>0.30824044414639901</v>
      </c>
      <c r="U112" s="6">
        <v>0.11636782316918901</v>
      </c>
      <c r="V112" s="6">
        <v>0.43287851212265499</v>
      </c>
      <c r="W112" s="6">
        <v>4.3594726875397498</v>
      </c>
      <c r="X112" s="17">
        <v>7.4002881683803796</v>
      </c>
      <c r="Y112" s="6">
        <v>526.43822957024997</v>
      </c>
      <c r="Z112" s="6">
        <v>2.8960517172498199</v>
      </c>
      <c r="AA112" s="36" t="s">
        <v>486</v>
      </c>
    </row>
    <row r="113" spans="1:27" x14ac:dyDescent="0.25">
      <c r="A113" s="3" t="s">
        <v>3</v>
      </c>
      <c r="B113" s="3" t="s">
        <v>8</v>
      </c>
      <c r="C113" s="4" t="s">
        <v>9</v>
      </c>
      <c r="D113" s="4" t="str">
        <f t="shared" si="9"/>
        <v>A11-3</v>
      </c>
      <c r="E113" s="41">
        <f>VLOOKUP(C113,Dates!$A$1:$B$303,2,FALSE)</f>
        <v>42835</v>
      </c>
      <c r="F113" s="4" t="str">
        <f>VLOOKUP(D113,'Subject characteristics'!$A$1:$D$53,2,FALSE)</f>
        <v>F</v>
      </c>
      <c r="G113" s="4">
        <f>VLOOKUP(D113,'Subject characteristics'!$A$1:$D$53,3,FALSE)</f>
        <v>45</v>
      </c>
      <c r="H113" s="4">
        <f>VLOOKUP(D113,'Subject characteristics'!$A$1:$D$53,4,FALSE)</f>
        <v>22</v>
      </c>
      <c r="I113" s="4">
        <v>1</v>
      </c>
      <c r="J113" s="4" t="str">
        <f t="shared" si="10"/>
        <v>a</v>
      </c>
      <c r="K113" s="4" t="str">
        <f t="shared" si="11"/>
        <v>case</v>
      </c>
      <c r="L113" s="6">
        <v>39.087736358564001</v>
      </c>
      <c r="M113" s="6">
        <v>1162453.4204271301</v>
      </c>
      <c r="N113" s="6">
        <v>7.1746976111355401E-2</v>
      </c>
      <c r="O113" s="6" t="s">
        <v>224</v>
      </c>
      <c r="P113" s="6">
        <v>0.15562106999213501</v>
      </c>
      <c r="Q113" s="6">
        <v>7.2044404424949499E-3</v>
      </c>
      <c r="R113" s="16">
        <v>0.84685345787274302</v>
      </c>
      <c r="S113" s="6">
        <v>8.8508795745129092</v>
      </c>
      <c r="T113" s="6">
        <v>0.36603209620733501</v>
      </c>
      <c r="U113" s="6">
        <v>0.13764722754527201</v>
      </c>
      <c r="V113" s="6">
        <v>0.74091253991275496</v>
      </c>
      <c r="W113" s="6">
        <v>13.715812348595099</v>
      </c>
      <c r="X113" s="17">
        <v>11.569768805294499</v>
      </c>
      <c r="Y113" s="6">
        <v>729.94538371049202</v>
      </c>
      <c r="Z113" s="6">
        <v>2.9737668959891601</v>
      </c>
      <c r="AA113" s="36" t="s">
        <v>480</v>
      </c>
    </row>
    <row r="114" spans="1:27" x14ac:dyDescent="0.25">
      <c r="A114" s="3" t="s">
        <v>3</v>
      </c>
      <c r="B114" s="3" t="s">
        <v>18</v>
      </c>
      <c r="C114" s="4" t="s">
        <v>19</v>
      </c>
      <c r="D114" s="4" t="str">
        <f t="shared" si="9"/>
        <v>A11-3</v>
      </c>
      <c r="E114" s="41">
        <f>VLOOKUP(C114,Dates!$A$1:$B$303,2,FALSE)</f>
        <v>42864</v>
      </c>
      <c r="F114" s="4" t="str">
        <f>VLOOKUP(D114,'Subject characteristics'!$A$1:$D$53,2,FALSE)</f>
        <v>F</v>
      </c>
      <c r="G114" s="4">
        <f>VLOOKUP(D114,'Subject characteristics'!$A$1:$D$53,3,FALSE)</f>
        <v>45</v>
      </c>
      <c r="H114" s="4">
        <f>VLOOKUP(D114,'Subject characteristics'!$A$1:$D$53,4,FALSE)</f>
        <v>22</v>
      </c>
      <c r="I114" s="4">
        <v>1</v>
      </c>
      <c r="J114" s="4" t="str">
        <f t="shared" si="10"/>
        <v>b</v>
      </c>
      <c r="K114" s="4" t="str">
        <f t="shared" si="11"/>
        <v>case</v>
      </c>
      <c r="L114" s="6">
        <v>39.281288839108697</v>
      </c>
      <c r="M114" s="6">
        <v>868996.21580139198</v>
      </c>
      <c r="N114" s="6">
        <v>5.1496180346042697E-2</v>
      </c>
      <c r="O114" s="6" t="s">
        <v>224</v>
      </c>
      <c r="P114" s="6">
        <v>0.12408621562217099</v>
      </c>
      <c r="Q114" s="6">
        <v>2.0262044250000801E-2</v>
      </c>
      <c r="R114" s="16">
        <v>0.79620763568438702</v>
      </c>
      <c r="S114" s="6">
        <v>7.6749383258700403</v>
      </c>
      <c r="T114" s="6">
        <v>0.67579193323161202</v>
      </c>
      <c r="U114" s="6">
        <v>7.6157968168401494E-2</v>
      </c>
      <c r="V114" s="6">
        <v>0.73895439550729103</v>
      </c>
      <c r="W114" s="6">
        <v>7.04381781567995</v>
      </c>
      <c r="X114" s="17">
        <v>6.31090772089832</v>
      </c>
      <c r="Y114" s="6">
        <v>747.53429017498797</v>
      </c>
      <c r="Z114" s="6">
        <v>2.9223045172216202</v>
      </c>
      <c r="AA114" s="36" t="s">
        <v>478</v>
      </c>
    </row>
    <row r="115" spans="1:27" x14ac:dyDescent="0.25">
      <c r="A115" s="3" t="s">
        <v>3</v>
      </c>
      <c r="B115" s="3" t="s">
        <v>28</v>
      </c>
      <c r="C115" s="4" t="s">
        <v>29</v>
      </c>
      <c r="D115" s="4" t="str">
        <f t="shared" si="9"/>
        <v>A11-3</v>
      </c>
      <c r="E115" s="41">
        <f>VLOOKUP(C115,Dates!$A$1:$B$303,2,FALSE)</f>
        <v>42873</v>
      </c>
      <c r="F115" s="4" t="str">
        <f>VLOOKUP(D115,'Subject characteristics'!$A$1:$D$53,2,FALSE)</f>
        <v>F</v>
      </c>
      <c r="G115" s="4">
        <f>VLOOKUP(D115,'Subject characteristics'!$A$1:$D$53,3,FALSE)</f>
        <v>45</v>
      </c>
      <c r="H115" s="4">
        <f>VLOOKUP(D115,'Subject characteristics'!$A$1:$D$53,4,FALSE)</f>
        <v>22</v>
      </c>
      <c r="I115" s="4">
        <v>1</v>
      </c>
      <c r="J115" s="4" t="str">
        <f t="shared" si="10"/>
        <v>c</v>
      </c>
      <c r="K115" s="4" t="str">
        <f t="shared" si="11"/>
        <v>case</v>
      </c>
      <c r="L115" s="6">
        <v>35.709496873429799</v>
      </c>
      <c r="M115" s="6">
        <v>716674.113364822</v>
      </c>
      <c r="N115" s="6">
        <v>4.5343562917285203E-2</v>
      </c>
      <c r="O115" s="6" t="s">
        <v>224</v>
      </c>
      <c r="P115" s="6">
        <v>0.13783663412863101</v>
      </c>
      <c r="Q115" s="6">
        <v>8.1842257378994202E-3</v>
      </c>
      <c r="R115" s="16">
        <v>1.06075366778337</v>
      </c>
      <c r="S115" s="6">
        <v>8.6852594853790492</v>
      </c>
      <c r="T115" s="6">
        <v>0.28181275299494501</v>
      </c>
      <c r="U115" s="6">
        <v>7.5755416806429193E-2</v>
      </c>
      <c r="V115" s="6">
        <v>1.3870478710180001</v>
      </c>
      <c r="W115" s="6">
        <v>8.04826679985133</v>
      </c>
      <c r="X115" s="17" t="s">
        <v>224</v>
      </c>
      <c r="Y115" s="6">
        <v>683.00135673247303</v>
      </c>
      <c r="Z115" s="6">
        <v>2.8279936254578102</v>
      </c>
      <c r="AA115" s="36" t="s">
        <v>487</v>
      </c>
    </row>
    <row r="116" spans="1:27" x14ac:dyDescent="0.25">
      <c r="A116" s="3" t="s">
        <v>3</v>
      </c>
      <c r="B116" s="3" t="s">
        <v>38</v>
      </c>
      <c r="C116" s="4" t="s">
        <v>39</v>
      </c>
      <c r="D116" s="4" t="str">
        <f t="shared" si="9"/>
        <v>A11-3</v>
      </c>
      <c r="E116" s="41">
        <f>VLOOKUP(C116,Dates!$A$1:$B$303,2,FALSE)</f>
        <v>42884</v>
      </c>
      <c r="F116" s="4" t="str">
        <f>VLOOKUP(D116,'Subject characteristics'!$A$1:$D$53,2,FALSE)</f>
        <v>F</v>
      </c>
      <c r="G116" s="4">
        <f>VLOOKUP(D116,'Subject characteristics'!$A$1:$D$53,3,FALSE)</f>
        <v>45</v>
      </c>
      <c r="H116" s="4">
        <f>VLOOKUP(D116,'Subject characteristics'!$A$1:$D$53,4,FALSE)</f>
        <v>22</v>
      </c>
      <c r="I116" s="4">
        <v>1</v>
      </c>
      <c r="J116" s="4" t="str">
        <f t="shared" si="10"/>
        <v>d</v>
      </c>
      <c r="K116" s="4" t="str">
        <f t="shared" si="11"/>
        <v>case</v>
      </c>
      <c r="L116" s="6">
        <v>36.530506718504597</v>
      </c>
      <c r="M116" s="6">
        <v>4109578.1960731</v>
      </c>
      <c r="N116" s="6">
        <v>5.96082316557736E-2</v>
      </c>
      <c r="O116" s="6" t="s">
        <v>224</v>
      </c>
      <c r="P116" s="6">
        <v>0.124913062712895</v>
      </c>
      <c r="Q116" s="6">
        <v>1.41342546450223E-2</v>
      </c>
      <c r="R116" s="16">
        <v>2.0769720692617399</v>
      </c>
      <c r="S116" s="6">
        <v>8.9197335689557296</v>
      </c>
      <c r="T116" s="6">
        <v>0.25689404975121199</v>
      </c>
      <c r="U116" s="6">
        <v>2.36888536689247E-2</v>
      </c>
      <c r="V116" s="6">
        <v>1.22238586285967</v>
      </c>
      <c r="W116" s="6">
        <v>7.2031351835423596</v>
      </c>
      <c r="X116" s="17">
        <v>7.4002881683803796</v>
      </c>
      <c r="Y116" s="6">
        <v>706.492158986807</v>
      </c>
      <c r="Z116" s="6">
        <v>2.9659105910510699</v>
      </c>
      <c r="AA116" s="36" t="s">
        <v>488</v>
      </c>
    </row>
    <row r="117" spans="1:27" x14ac:dyDescent="0.25">
      <c r="A117" s="3" t="s">
        <v>3</v>
      </c>
      <c r="B117" s="3" t="s">
        <v>48</v>
      </c>
      <c r="C117" s="4" t="s">
        <v>49</v>
      </c>
      <c r="D117" s="4" t="str">
        <f t="shared" si="9"/>
        <v>A11-3</v>
      </c>
      <c r="E117" s="41">
        <f>VLOOKUP(C117,Dates!$A$1:$B$303,2,FALSE)</f>
        <v>42919</v>
      </c>
      <c r="F117" s="4" t="str">
        <f>VLOOKUP(D117,'Subject characteristics'!$A$1:$D$53,2,FALSE)</f>
        <v>F</v>
      </c>
      <c r="G117" s="4">
        <f>VLOOKUP(D117,'Subject characteristics'!$A$1:$D$53,3,FALSE)</f>
        <v>45</v>
      </c>
      <c r="H117" s="4">
        <f>VLOOKUP(D117,'Subject characteristics'!$A$1:$D$53,4,FALSE)</f>
        <v>22</v>
      </c>
      <c r="I117" s="4">
        <v>1</v>
      </c>
      <c r="J117" s="4" t="str">
        <f t="shared" si="10"/>
        <v>e</v>
      </c>
      <c r="K117" s="4" t="str">
        <f t="shared" si="11"/>
        <v>case</v>
      </c>
      <c r="L117" s="6">
        <v>34.243095650479503</v>
      </c>
      <c r="M117" s="12">
        <v>1527562.8879380201</v>
      </c>
      <c r="N117" s="6">
        <v>0.65060792607848195</v>
      </c>
      <c r="O117" s="12" t="s">
        <v>224</v>
      </c>
      <c r="P117" s="12">
        <v>0.10581887776688099</v>
      </c>
      <c r="Q117" s="6">
        <v>1.5734221913871398E-2</v>
      </c>
      <c r="R117" s="15">
        <v>0.89617437094598895</v>
      </c>
      <c r="S117" s="6">
        <v>8.8023928241866098</v>
      </c>
      <c r="T117" s="12">
        <v>0.248800840919677</v>
      </c>
      <c r="U117" s="6">
        <v>6.7768871407018899E-2</v>
      </c>
      <c r="V117" s="6">
        <v>0.95507662737538801</v>
      </c>
      <c r="W117" s="6">
        <v>7.8362493683395602</v>
      </c>
      <c r="X117" s="17">
        <v>3.1813251786195398</v>
      </c>
      <c r="Y117" s="12">
        <v>722.61406311527696</v>
      </c>
      <c r="Z117" s="6">
        <v>2.6754752867133198</v>
      </c>
      <c r="AA117" s="36" t="s">
        <v>489</v>
      </c>
    </row>
    <row r="118" spans="1:27" x14ac:dyDescent="0.25">
      <c r="A118" s="3" t="s">
        <v>3</v>
      </c>
      <c r="B118" s="3" t="s">
        <v>58</v>
      </c>
      <c r="C118" s="4" t="s">
        <v>59</v>
      </c>
      <c r="D118" s="4" t="str">
        <f t="shared" si="9"/>
        <v>A11-3</v>
      </c>
      <c r="E118" s="41">
        <f>VLOOKUP(C118,Dates!$A$1:$B$303,2,FALSE)</f>
        <v>42961</v>
      </c>
      <c r="F118" s="4" t="str">
        <f>VLOOKUP(D118,'Subject characteristics'!$A$1:$D$53,2,FALSE)</f>
        <v>F</v>
      </c>
      <c r="G118" s="4">
        <f>VLOOKUP(D118,'Subject characteristics'!$A$1:$D$53,3,FALSE)</f>
        <v>45</v>
      </c>
      <c r="H118" s="4">
        <f>VLOOKUP(D118,'Subject characteristics'!$A$1:$D$53,4,FALSE)</f>
        <v>22</v>
      </c>
      <c r="I118" s="4">
        <v>1</v>
      </c>
      <c r="J118" s="4" t="str">
        <f t="shared" si="10"/>
        <v>f</v>
      </c>
      <c r="K118" s="4" t="str">
        <f t="shared" si="11"/>
        <v>case</v>
      </c>
      <c r="L118" s="6">
        <v>32.002696015615001</v>
      </c>
      <c r="M118" s="6">
        <v>527536.22776365897</v>
      </c>
      <c r="N118" s="6">
        <v>5.5535394147801398E-2</v>
      </c>
      <c r="O118" s="6" t="s">
        <v>224</v>
      </c>
      <c r="P118" s="6">
        <v>0.124081151528857</v>
      </c>
      <c r="Q118" s="6">
        <v>4.0672127032059498E-3</v>
      </c>
      <c r="R118" s="16">
        <v>1.2462028228964399</v>
      </c>
      <c r="S118" s="6">
        <v>8.1844804448748008</v>
      </c>
      <c r="T118" s="6">
        <v>0.23019762603990601</v>
      </c>
      <c r="U118" s="6">
        <v>2.1538464513317802E-2</v>
      </c>
      <c r="V118" s="6">
        <v>0.70610773121876602</v>
      </c>
      <c r="W118" s="6">
        <v>5.7956383469341599</v>
      </c>
      <c r="X118" s="17" t="s">
        <v>224</v>
      </c>
      <c r="Y118" s="6">
        <v>687.71316459650495</v>
      </c>
      <c r="Z118" s="6">
        <v>2.6041774713220698</v>
      </c>
      <c r="AA118" s="36" t="s">
        <v>483</v>
      </c>
    </row>
    <row r="119" spans="1:27" x14ac:dyDescent="0.25">
      <c r="A119" s="3" t="s">
        <v>3</v>
      </c>
      <c r="B119" s="3" t="s">
        <v>10</v>
      </c>
      <c r="C119" s="4" t="s">
        <v>11</v>
      </c>
      <c r="D119" s="4" t="str">
        <f t="shared" si="9"/>
        <v>A11-4</v>
      </c>
      <c r="E119" s="41">
        <f>VLOOKUP(C119,Dates!$A$1:$B$303,2,FALSE)</f>
        <v>42835</v>
      </c>
      <c r="F119" s="4" t="str">
        <f>VLOOKUP(D119,'Subject characteristics'!$A$1:$D$53,2,FALSE)</f>
        <v>M</v>
      </c>
      <c r="G119" s="4">
        <f>VLOOKUP(D119,'Subject characteristics'!$A$1:$D$53,3,FALSE)</f>
        <v>61</v>
      </c>
      <c r="H119" s="4">
        <f>VLOOKUP(D119,'Subject characteristics'!$A$1:$D$53,4,FALSE)</f>
        <v>18</v>
      </c>
      <c r="I119" s="4">
        <v>1</v>
      </c>
      <c r="J119" s="4" t="str">
        <f t="shared" si="10"/>
        <v>a</v>
      </c>
      <c r="K119" s="4" t="str">
        <f t="shared" si="11"/>
        <v>case</v>
      </c>
      <c r="L119" s="6">
        <v>94.530511364690696</v>
      </c>
      <c r="M119" s="6">
        <v>422679.48551672202</v>
      </c>
      <c r="N119" s="6">
        <v>9.4021987456095593E-2</v>
      </c>
      <c r="O119" s="6" t="s">
        <v>224</v>
      </c>
      <c r="P119" s="6">
        <v>0.142224527624008</v>
      </c>
      <c r="Q119" s="6">
        <v>2.34354389607686E-2</v>
      </c>
      <c r="R119" s="16">
        <v>0.383857734455408</v>
      </c>
      <c r="S119" s="6">
        <v>7.8681359076283703</v>
      </c>
      <c r="T119" s="6">
        <v>0.43528373314361302</v>
      </c>
      <c r="U119" s="6">
        <v>0.16758319587267401</v>
      </c>
      <c r="V119" s="6">
        <v>1.1199676051946299</v>
      </c>
      <c r="W119" s="6">
        <v>17.308797453748198</v>
      </c>
      <c r="X119" s="17">
        <v>12.5803496294571</v>
      </c>
      <c r="Y119" s="6">
        <v>623.42635273582698</v>
      </c>
      <c r="Z119" s="6">
        <v>0.82104305234271102</v>
      </c>
      <c r="AA119" s="36" t="s">
        <v>480</v>
      </c>
    </row>
    <row r="120" spans="1:27" x14ac:dyDescent="0.25">
      <c r="A120" s="3" t="s">
        <v>3</v>
      </c>
      <c r="B120" s="3" t="s">
        <v>20</v>
      </c>
      <c r="C120" s="4" t="s">
        <v>21</v>
      </c>
      <c r="D120" s="4" t="str">
        <f t="shared" si="9"/>
        <v>A11-4</v>
      </c>
      <c r="E120" s="41">
        <f>VLOOKUP(C120,Dates!$A$1:$B$303,2,FALSE)</f>
        <v>42857</v>
      </c>
      <c r="F120" s="4" t="str">
        <f>VLOOKUP(D120,'Subject characteristics'!$A$1:$D$53,2,FALSE)</f>
        <v>M</v>
      </c>
      <c r="G120" s="4">
        <f>VLOOKUP(D120,'Subject characteristics'!$A$1:$D$53,3,FALSE)</f>
        <v>61</v>
      </c>
      <c r="H120" s="4">
        <f>VLOOKUP(D120,'Subject characteristics'!$A$1:$D$53,4,FALSE)</f>
        <v>18</v>
      </c>
      <c r="I120" s="4">
        <v>1</v>
      </c>
      <c r="J120" s="4" t="str">
        <f t="shared" si="10"/>
        <v>b</v>
      </c>
      <c r="K120" s="4" t="str">
        <f t="shared" si="11"/>
        <v>case</v>
      </c>
      <c r="L120" s="6">
        <v>93.178220228275507</v>
      </c>
      <c r="M120" s="6">
        <v>389724.75583482097</v>
      </c>
      <c r="N120" s="6">
        <v>7.1770507025833596E-2</v>
      </c>
      <c r="O120" s="6" t="s">
        <v>224</v>
      </c>
      <c r="P120" s="6">
        <v>0.14181335647398</v>
      </c>
      <c r="Q120" s="6">
        <v>2.6597000318869499E-2</v>
      </c>
      <c r="R120" s="16">
        <v>0.38499340099469798</v>
      </c>
      <c r="S120" s="6">
        <v>7.4123305255769196</v>
      </c>
      <c r="T120" s="6">
        <v>0.32897266020835098</v>
      </c>
      <c r="U120" s="6">
        <v>0.127643998728356</v>
      </c>
      <c r="V120" s="6">
        <v>0.964297566346907</v>
      </c>
      <c r="W120" s="6">
        <v>7.0119704453529303</v>
      </c>
      <c r="X120" s="17" t="s">
        <v>224</v>
      </c>
      <c r="Y120" s="6">
        <v>557.87312607772901</v>
      </c>
      <c r="Z120" s="6">
        <v>0.80702059683604399</v>
      </c>
      <c r="AA120" s="36" t="s">
        <v>487</v>
      </c>
    </row>
    <row r="121" spans="1:27" x14ac:dyDescent="0.25">
      <c r="A121" s="3" t="s">
        <v>3</v>
      </c>
      <c r="B121" s="3" t="s">
        <v>30</v>
      </c>
      <c r="C121" s="4" t="s">
        <v>31</v>
      </c>
      <c r="D121" s="4" t="str">
        <f t="shared" si="9"/>
        <v>A11-4</v>
      </c>
      <c r="E121" s="41">
        <f>VLOOKUP(C121,Dates!$A$1:$B$303,2,FALSE)</f>
        <v>42874</v>
      </c>
      <c r="F121" s="4" t="str">
        <f>VLOOKUP(D121,'Subject characteristics'!$A$1:$D$53,2,FALSE)</f>
        <v>M</v>
      </c>
      <c r="G121" s="4">
        <f>VLOOKUP(D121,'Subject characteristics'!$A$1:$D$53,3,FALSE)</f>
        <v>61</v>
      </c>
      <c r="H121" s="4">
        <f>VLOOKUP(D121,'Subject characteristics'!$A$1:$D$53,4,FALSE)</f>
        <v>18</v>
      </c>
      <c r="I121" s="4">
        <v>1</v>
      </c>
      <c r="J121" s="4" t="str">
        <f t="shared" si="10"/>
        <v>c</v>
      </c>
      <c r="K121" s="4" t="str">
        <f t="shared" si="11"/>
        <v>case</v>
      </c>
      <c r="L121" s="6">
        <v>105.685094124768</v>
      </c>
      <c r="M121" s="6">
        <v>1094058.9742342399</v>
      </c>
      <c r="N121" s="6">
        <v>7.7788647498389707E-2</v>
      </c>
      <c r="O121" s="6" t="s">
        <v>224</v>
      </c>
      <c r="P121" s="6">
        <v>0.159436857092534</v>
      </c>
      <c r="Q121" s="6">
        <v>2.2215639609723298E-2</v>
      </c>
      <c r="R121" s="16">
        <v>0.65262999110479103</v>
      </c>
      <c r="S121" s="6">
        <v>8.4843772597647202</v>
      </c>
      <c r="T121" s="6">
        <v>0.63635266748677399</v>
      </c>
      <c r="U121" s="6">
        <v>6.9025140230563206E-2</v>
      </c>
      <c r="V121" s="6">
        <v>1.6416667900761099</v>
      </c>
      <c r="W121" s="6">
        <v>9.6922015499097895</v>
      </c>
      <c r="X121" s="17" t="s">
        <v>224</v>
      </c>
      <c r="Y121" s="6">
        <v>577.64893703473297</v>
      </c>
      <c r="Z121" s="6">
        <v>0.88941510131605295</v>
      </c>
      <c r="AA121" s="36" t="s">
        <v>483</v>
      </c>
    </row>
    <row r="122" spans="1:27" x14ac:dyDescent="0.25">
      <c r="A122" s="3" t="s">
        <v>3</v>
      </c>
      <c r="B122" s="3" t="s">
        <v>40</v>
      </c>
      <c r="C122" s="4" t="s">
        <v>41</v>
      </c>
      <c r="D122" s="4" t="str">
        <f t="shared" si="9"/>
        <v>A11-4</v>
      </c>
      <c r="E122" s="41">
        <f>VLOOKUP(C122,Dates!$A$1:$B$303,2,FALSE)</f>
        <v>42884</v>
      </c>
      <c r="F122" s="4" t="str">
        <f>VLOOKUP(D122,'Subject characteristics'!$A$1:$D$53,2,FALSE)</f>
        <v>M</v>
      </c>
      <c r="G122" s="4">
        <f>VLOOKUP(D122,'Subject characteristics'!$A$1:$D$53,3,FALSE)</f>
        <v>61</v>
      </c>
      <c r="H122" s="4">
        <f>VLOOKUP(D122,'Subject characteristics'!$A$1:$D$53,4,FALSE)</f>
        <v>18</v>
      </c>
      <c r="I122" s="4">
        <v>1</v>
      </c>
      <c r="J122" s="4" t="str">
        <f t="shared" si="10"/>
        <v>d</v>
      </c>
      <c r="K122" s="4" t="str">
        <f t="shared" si="11"/>
        <v>case</v>
      </c>
      <c r="L122" s="6">
        <v>109.499415908166</v>
      </c>
      <c r="M122" s="6">
        <v>1169600.46643852</v>
      </c>
      <c r="N122" s="6">
        <v>5.4542455963798003E-2</v>
      </c>
      <c r="O122" s="6" t="s">
        <v>224</v>
      </c>
      <c r="P122" s="6">
        <v>0.13838658756434699</v>
      </c>
      <c r="Q122" s="6">
        <v>2.3557623829119499E-2</v>
      </c>
      <c r="R122" s="16">
        <v>0.39793251223521098</v>
      </c>
      <c r="S122" s="6">
        <v>8.4068985044732596</v>
      </c>
      <c r="T122" s="6">
        <v>0.33268060668754801</v>
      </c>
      <c r="U122" s="6">
        <v>9.7558164850952797E-2</v>
      </c>
      <c r="V122" s="6">
        <v>1.0343945568164701</v>
      </c>
      <c r="W122" s="6">
        <v>9.5688875133863593</v>
      </c>
      <c r="X122" s="17" t="s">
        <v>224</v>
      </c>
      <c r="Y122" s="6">
        <v>572.56138770610801</v>
      </c>
      <c r="Z122" s="6">
        <v>0.83555909271893303</v>
      </c>
      <c r="AA122" s="36" t="s">
        <v>489</v>
      </c>
    </row>
    <row r="123" spans="1:27" x14ac:dyDescent="0.25">
      <c r="A123" s="3" t="s">
        <v>3</v>
      </c>
      <c r="B123" s="3" t="s">
        <v>50</v>
      </c>
      <c r="C123" s="4" t="s">
        <v>51</v>
      </c>
      <c r="D123" s="4" t="str">
        <f t="shared" si="9"/>
        <v>A11-4</v>
      </c>
      <c r="E123" s="41">
        <f>VLOOKUP(C123,Dates!$A$1:$B$303,2,FALSE)</f>
        <v>42919</v>
      </c>
      <c r="F123" s="4" t="str">
        <f>VLOOKUP(D123,'Subject characteristics'!$A$1:$D$53,2,FALSE)</f>
        <v>M</v>
      </c>
      <c r="G123" s="4">
        <f>VLOOKUP(D123,'Subject characteristics'!$A$1:$D$53,3,FALSE)</f>
        <v>61</v>
      </c>
      <c r="H123" s="4">
        <f>VLOOKUP(D123,'Subject characteristics'!$A$1:$D$53,4,FALSE)</f>
        <v>18</v>
      </c>
      <c r="I123" s="4">
        <v>1</v>
      </c>
      <c r="J123" s="4" t="str">
        <f t="shared" si="10"/>
        <v>e</v>
      </c>
      <c r="K123" s="4" t="str">
        <f t="shared" si="11"/>
        <v>case</v>
      </c>
      <c r="L123" s="6">
        <v>79.070375905135805</v>
      </c>
      <c r="M123" s="6">
        <v>2008303.7023239301</v>
      </c>
      <c r="N123" s="6">
        <v>4.2315125805708897E-2</v>
      </c>
      <c r="O123" s="6" t="s">
        <v>224</v>
      </c>
      <c r="P123" s="6">
        <v>0.119367568679681</v>
      </c>
      <c r="Q123" s="6">
        <v>2.2577941236418601E-2</v>
      </c>
      <c r="R123" s="16">
        <v>0.35599930276501601</v>
      </c>
      <c r="S123" s="6">
        <v>7.06219925554878</v>
      </c>
      <c r="T123" s="6">
        <v>0.35884853836922398</v>
      </c>
      <c r="U123" s="6">
        <v>9.7119304375134205E-2</v>
      </c>
      <c r="V123" s="6">
        <v>1.0699663038676701</v>
      </c>
      <c r="W123" s="6">
        <v>10.241515770994599</v>
      </c>
      <c r="X123" s="17" t="s">
        <v>224</v>
      </c>
      <c r="Y123" s="6">
        <v>621.38286747249094</v>
      </c>
      <c r="Z123" s="6">
        <v>0.83972073357624699</v>
      </c>
      <c r="AA123" s="36" t="s">
        <v>484</v>
      </c>
    </row>
    <row r="124" spans="1:27" x14ac:dyDescent="0.25">
      <c r="A124" s="3" t="s">
        <v>3</v>
      </c>
      <c r="B124" s="3" t="s">
        <v>60</v>
      </c>
      <c r="C124" s="4" t="s">
        <v>61</v>
      </c>
      <c r="D124" s="4" t="str">
        <f t="shared" si="9"/>
        <v>A11-4</v>
      </c>
      <c r="E124" s="41">
        <f>VLOOKUP(C124,Dates!$A$1:$B$303,2,FALSE)</f>
        <v>42962</v>
      </c>
      <c r="F124" s="4" t="str">
        <f>VLOOKUP(D124,'Subject characteristics'!$A$1:$D$53,2,FALSE)</f>
        <v>M</v>
      </c>
      <c r="G124" s="4">
        <f>VLOOKUP(D124,'Subject characteristics'!$A$1:$D$53,3,FALSE)</f>
        <v>61</v>
      </c>
      <c r="H124" s="4">
        <f>VLOOKUP(D124,'Subject characteristics'!$A$1:$D$53,4,FALSE)</f>
        <v>18</v>
      </c>
      <c r="I124" s="4">
        <v>1</v>
      </c>
      <c r="J124" s="4" t="str">
        <f t="shared" si="10"/>
        <v>f</v>
      </c>
      <c r="K124" s="4" t="str">
        <f t="shared" si="11"/>
        <v>case</v>
      </c>
      <c r="L124" s="6">
        <v>114.768445689214</v>
      </c>
      <c r="M124" s="6">
        <v>689097.07327038306</v>
      </c>
      <c r="N124" s="6">
        <v>5.6551630527650998E-2</v>
      </c>
      <c r="O124" s="6" t="s">
        <v>224</v>
      </c>
      <c r="P124" s="6">
        <v>0.13124437493368901</v>
      </c>
      <c r="Q124" s="6">
        <v>3.1930887413915997E-2</v>
      </c>
      <c r="R124" s="16">
        <v>0.35775283319074502</v>
      </c>
      <c r="S124" s="6">
        <v>8.3926024921624602</v>
      </c>
      <c r="T124" s="6">
        <v>0.40393719989569898</v>
      </c>
      <c r="U124" s="6">
        <v>0.10089157258371199</v>
      </c>
      <c r="V124" s="6">
        <v>1.2511989380694299</v>
      </c>
      <c r="W124" s="6">
        <v>9.6922035576241097</v>
      </c>
      <c r="X124" s="17">
        <v>7.8377288262040103</v>
      </c>
      <c r="Y124" s="6">
        <v>604.99450010887404</v>
      </c>
      <c r="Z124" s="6">
        <v>0.88627054110855996</v>
      </c>
      <c r="AA124" s="36" t="s">
        <v>483</v>
      </c>
    </row>
    <row r="125" spans="1:27" x14ac:dyDescent="0.25">
      <c r="A125" s="3" t="s">
        <v>314</v>
      </c>
      <c r="B125" s="3" t="s">
        <v>64</v>
      </c>
      <c r="C125" s="4" t="s">
        <v>345</v>
      </c>
      <c r="D125" s="4" t="str">
        <f t="shared" si="9"/>
        <v>A11-5</v>
      </c>
      <c r="E125" s="41">
        <f>VLOOKUP(C125,Dates!$A$1:$B$303,2,FALSE)</f>
        <v>42899</v>
      </c>
      <c r="F125" s="4" t="str">
        <f>VLOOKUP(D125,'Subject characteristics'!$A$1:$D$53,2,FALSE)</f>
        <v>F</v>
      </c>
      <c r="G125" s="4">
        <f>VLOOKUP(D125,'Subject characteristics'!$A$1:$D$53,3,FALSE)</f>
        <v>62</v>
      </c>
      <c r="H125" s="4">
        <f>VLOOKUP(D125,'Subject characteristics'!$A$1:$D$53,4,FALSE)</f>
        <v>25</v>
      </c>
      <c r="I125" s="4">
        <v>1</v>
      </c>
      <c r="J125" s="4" t="str">
        <f t="shared" si="10"/>
        <v>a</v>
      </c>
      <c r="K125" s="4" t="str">
        <f t="shared" si="11"/>
        <v>case</v>
      </c>
      <c r="L125" s="6">
        <v>91.775736521068794</v>
      </c>
      <c r="M125" s="6">
        <v>2729444.6384881898</v>
      </c>
      <c r="N125" s="6">
        <v>0.152667444964072</v>
      </c>
      <c r="O125" s="6" t="s">
        <v>224</v>
      </c>
      <c r="P125" s="6">
        <v>0.18551922686129599</v>
      </c>
      <c r="Q125" s="6">
        <v>4.0016556788905699E-2</v>
      </c>
      <c r="R125" s="6">
        <v>0.73776505382495905</v>
      </c>
      <c r="S125" s="6">
        <v>6.5309596127685996</v>
      </c>
      <c r="T125" s="6">
        <v>0.224467440567166</v>
      </c>
      <c r="U125" s="6">
        <v>0.41344564681287199</v>
      </c>
      <c r="V125" s="6">
        <v>0.50096098799234201</v>
      </c>
      <c r="W125" s="6">
        <v>16.243704224985599</v>
      </c>
      <c r="X125" s="17">
        <v>13.4625292470815</v>
      </c>
      <c r="Y125" s="6">
        <v>876.73429679327398</v>
      </c>
      <c r="Z125" s="6">
        <v>3.7911046216918098</v>
      </c>
      <c r="AA125" s="36" t="s">
        <v>607</v>
      </c>
    </row>
    <row r="126" spans="1:27" x14ac:dyDescent="0.25">
      <c r="A126" s="3" t="s">
        <v>314</v>
      </c>
      <c r="B126" s="3" t="s">
        <v>66</v>
      </c>
      <c r="C126" s="4" t="s">
        <v>346</v>
      </c>
      <c r="D126" s="4" t="str">
        <f t="shared" si="9"/>
        <v>A11-5</v>
      </c>
      <c r="E126" s="41">
        <f>VLOOKUP(C126,Dates!$A$1:$B$303,2,FALSE)</f>
        <v>42920</v>
      </c>
      <c r="F126" s="4" t="str">
        <f>VLOOKUP(D126,'Subject characteristics'!$A$1:$D$53,2,FALSE)</f>
        <v>F</v>
      </c>
      <c r="G126" s="4">
        <f>VLOOKUP(D126,'Subject characteristics'!$A$1:$D$53,3,FALSE)</f>
        <v>62</v>
      </c>
      <c r="H126" s="4">
        <f>VLOOKUP(D126,'Subject characteristics'!$A$1:$D$53,4,FALSE)</f>
        <v>25</v>
      </c>
      <c r="I126" s="4">
        <v>1</v>
      </c>
      <c r="J126" s="4" t="str">
        <f t="shared" si="10"/>
        <v>b</v>
      </c>
      <c r="K126" s="4" t="str">
        <f t="shared" si="11"/>
        <v>case</v>
      </c>
      <c r="L126" s="6">
        <v>79.385711161724004</v>
      </c>
      <c r="M126" s="6">
        <v>1168693.95949673</v>
      </c>
      <c r="N126" s="6">
        <v>0.10130355425628</v>
      </c>
      <c r="O126" s="6">
        <v>0.25571099870827602</v>
      </c>
      <c r="P126" s="6">
        <v>0.12969107186841899</v>
      </c>
      <c r="Q126" s="6">
        <v>3.7895237417623497E-2</v>
      </c>
      <c r="R126" s="6">
        <v>0.50990579377346101</v>
      </c>
      <c r="S126" s="6">
        <v>16.870994412712701</v>
      </c>
      <c r="T126" s="6">
        <v>0.14427843126220199</v>
      </c>
      <c r="U126" s="6">
        <v>0.18753857578382599</v>
      </c>
      <c r="V126" s="6">
        <v>0.55339908358302503</v>
      </c>
      <c r="W126" s="6">
        <v>5.7781466460451698</v>
      </c>
      <c r="X126" s="17">
        <v>9.0717505067596207</v>
      </c>
      <c r="Y126" s="6">
        <v>674.33208246112099</v>
      </c>
      <c r="Z126" s="6">
        <v>2.8805863261697899</v>
      </c>
      <c r="AA126" s="36" t="s">
        <v>475</v>
      </c>
    </row>
    <row r="127" spans="1:27" x14ac:dyDescent="0.25">
      <c r="A127" s="3" t="s">
        <v>314</v>
      </c>
      <c r="B127" s="3" t="s">
        <v>68</v>
      </c>
      <c r="C127" s="4" t="s">
        <v>347</v>
      </c>
      <c r="D127" s="4" t="str">
        <f t="shared" si="9"/>
        <v>A11-5</v>
      </c>
      <c r="E127" s="41">
        <f>VLOOKUP(C127,Dates!$A$1:$B$303,2,FALSE)</f>
        <v>42962</v>
      </c>
      <c r="F127" s="4" t="str">
        <f>VLOOKUP(D127,'Subject characteristics'!$A$1:$D$53,2,FALSE)</f>
        <v>F</v>
      </c>
      <c r="G127" s="4">
        <f>VLOOKUP(D127,'Subject characteristics'!$A$1:$D$53,3,FALSE)</f>
        <v>62</v>
      </c>
      <c r="H127" s="4">
        <f>VLOOKUP(D127,'Subject characteristics'!$A$1:$D$53,4,FALSE)</f>
        <v>25</v>
      </c>
      <c r="I127" s="4">
        <v>1</v>
      </c>
      <c r="J127" s="4" t="str">
        <f t="shared" si="10"/>
        <v>c</v>
      </c>
      <c r="K127" s="4" t="str">
        <f t="shared" si="11"/>
        <v>case</v>
      </c>
      <c r="L127" s="6">
        <v>86.961290050353597</v>
      </c>
      <c r="M127" s="6">
        <v>2169102.9340508999</v>
      </c>
      <c r="N127" s="6">
        <v>0.15839635097345101</v>
      </c>
      <c r="O127" s="6" t="s">
        <v>224</v>
      </c>
      <c r="P127" s="6">
        <v>0.172023088518133</v>
      </c>
      <c r="Q127" s="6">
        <v>4.7338527416454397E-2</v>
      </c>
      <c r="R127" s="6">
        <v>0.76472097927760896</v>
      </c>
      <c r="S127" s="6">
        <v>7.5780006193782201</v>
      </c>
      <c r="T127" s="6">
        <v>0.193087958839954</v>
      </c>
      <c r="U127" s="6">
        <v>0.162093598611666</v>
      </c>
      <c r="V127" s="6">
        <v>0.449847038597183</v>
      </c>
      <c r="W127" s="6">
        <v>6.0986671461947104</v>
      </c>
      <c r="X127" s="17">
        <v>5.5610768460173396</v>
      </c>
      <c r="Y127" s="6">
        <v>862.32726510197597</v>
      </c>
      <c r="Z127" s="6">
        <v>3.4886171809665898</v>
      </c>
      <c r="AA127" s="36" t="s">
        <v>602</v>
      </c>
    </row>
    <row r="128" spans="1:27" x14ac:dyDescent="0.25">
      <c r="A128" s="3" t="s">
        <v>314</v>
      </c>
      <c r="B128" s="3" t="s">
        <v>70</v>
      </c>
      <c r="C128" s="4" t="s">
        <v>348</v>
      </c>
      <c r="D128" s="4" t="str">
        <f t="shared" si="9"/>
        <v>A11-5</v>
      </c>
      <c r="E128" s="41">
        <f>VLOOKUP(C128,Dates!$A$1:$B$303,2,FALSE)</f>
        <v>42969</v>
      </c>
      <c r="F128" s="4" t="str">
        <f>VLOOKUP(D128,'Subject characteristics'!$A$1:$D$53,2,FALSE)</f>
        <v>F</v>
      </c>
      <c r="G128" s="4">
        <f>VLOOKUP(D128,'Subject characteristics'!$A$1:$D$53,3,FALSE)</f>
        <v>62</v>
      </c>
      <c r="H128" s="4">
        <f>VLOOKUP(D128,'Subject characteristics'!$A$1:$D$53,4,FALSE)</f>
        <v>25</v>
      </c>
      <c r="I128" s="4">
        <v>1</v>
      </c>
      <c r="J128" s="4" t="str">
        <f t="shared" si="10"/>
        <v>d</v>
      </c>
      <c r="K128" s="4" t="str">
        <f t="shared" si="11"/>
        <v>case</v>
      </c>
      <c r="L128" s="6">
        <v>90.120197756457003</v>
      </c>
      <c r="M128" s="6">
        <v>2078437.80662108</v>
      </c>
      <c r="N128" s="6">
        <v>0.13555217662121299</v>
      </c>
      <c r="O128" s="6">
        <v>0.212389726515193</v>
      </c>
      <c r="P128" s="6">
        <v>0.163221135919183</v>
      </c>
      <c r="Q128" s="6">
        <v>3.9762714721874801E-2</v>
      </c>
      <c r="R128" s="6">
        <v>0.54813173359170198</v>
      </c>
      <c r="S128" s="6">
        <v>7.0811281771258603</v>
      </c>
      <c r="T128" s="6">
        <v>0.15021547346512401</v>
      </c>
      <c r="U128" s="6">
        <v>0.163183373471883</v>
      </c>
      <c r="V128" s="6">
        <v>0.27006416056422</v>
      </c>
      <c r="W128" s="6">
        <v>6.2588956365039703</v>
      </c>
      <c r="X128" s="17" t="s">
        <v>224</v>
      </c>
      <c r="Y128" s="6">
        <v>858.12108082790303</v>
      </c>
      <c r="Z128" s="6">
        <v>3.35602588599125</v>
      </c>
      <c r="AA128" s="36" t="s">
        <v>475</v>
      </c>
    </row>
    <row r="129" spans="1:27" x14ac:dyDescent="0.25">
      <c r="A129" s="3" t="s">
        <v>314</v>
      </c>
      <c r="B129" s="3" t="s">
        <v>72</v>
      </c>
      <c r="C129" s="4" t="s">
        <v>349</v>
      </c>
      <c r="D129" s="4" t="str">
        <f t="shared" si="9"/>
        <v>A11-5</v>
      </c>
      <c r="E129" s="41">
        <f>VLOOKUP(C129,Dates!$A$1:$B$303,2,FALSE)</f>
        <v>43004</v>
      </c>
      <c r="F129" s="4" t="str">
        <f>VLOOKUP(D129,'Subject characteristics'!$A$1:$D$53,2,FALSE)</f>
        <v>F</v>
      </c>
      <c r="G129" s="4">
        <f>VLOOKUP(D129,'Subject characteristics'!$A$1:$D$53,3,FALSE)</f>
        <v>62</v>
      </c>
      <c r="H129" s="4">
        <f>VLOOKUP(D129,'Subject characteristics'!$A$1:$D$53,4,FALSE)</f>
        <v>25</v>
      </c>
      <c r="I129" s="4">
        <v>1</v>
      </c>
      <c r="J129" s="4" t="str">
        <f t="shared" si="10"/>
        <v>e</v>
      </c>
      <c r="K129" s="4" t="str">
        <f t="shared" si="11"/>
        <v>case</v>
      </c>
      <c r="L129" s="6">
        <v>108.33914635521</v>
      </c>
      <c r="M129" s="6">
        <v>1171630.8966778901</v>
      </c>
      <c r="N129" s="6">
        <v>0.16179120286456999</v>
      </c>
      <c r="O129" s="6" t="s">
        <v>224</v>
      </c>
      <c r="P129" s="6">
        <v>0.18638884660421101</v>
      </c>
      <c r="Q129" s="6">
        <v>4.0865875315823801E-2</v>
      </c>
      <c r="R129" s="6">
        <v>0.61105257170211302</v>
      </c>
      <c r="S129" s="6">
        <v>9.8435350226261402</v>
      </c>
      <c r="T129" s="6">
        <v>0.156523629951349</v>
      </c>
      <c r="U129" s="6">
        <v>0.16863307316576201</v>
      </c>
      <c r="V129" s="6">
        <v>0.567470402144858</v>
      </c>
      <c r="W129" s="6">
        <v>7.8112178215244397</v>
      </c>
      <c r="X129" s="17" t="s">
        <v>224</v>
      </c>
      <c r="Y129" s="6">
        <v>790.06020210370605</v>
      </c>
      <c r="Z129" s="6">
        <v>3.2574247404131</v>
      </c>
      <c r="AA129" s="36" t="s">
        <v>594</v>
      </c>
    </row>
    <row r="130" spans="1:27" x14ac:dyDescent="0.25">
      <c r="A130" s="3" t="s">
        <v>314</v>
      </c>
      <c r="B130" s="3" t="s">
        <v>74</v>
      </c>
      <c r="C130" s="4" t="s">
        <v>350</v>
      </c>
      <c r="D130" s="4" t="str">
        <f t="shared" ref="D130:D161" si="12">LEFT(C130,LEN(C130)-1)</f>
        <v>A11-5</v>
      </c>
      <c r="E130" s="41">
        <f>VLOOKUP(C130,Dates!$A$1:$B$303,2,FALSE)</f>
        <v>43046</v>
      </c>
      <c r="F130" s="4" t="str">
        <f>VLOOKUP(D130,'Subject characteristics'!$A$1:$D$53,2,FALSE)</f>
        <v>F</v>
      </c>
      <c r="G130" s="4">
        <f>VLOOKUP(D130,'Subject characteristics'!$A$1:$D$53,3,FALSE)</f>
        <v>62</v>
      </c>
      <c r="H130" s="4">
        <f>VLOOKUP(D130,'Subject characteristics'!$A$1:$D$53,4,FALSE)</f>
        <v>25</v>
      </c>
      <c r="I130" s="4">
        <v>1</v>
      </c>
      <c r="J130" s="4" t="str">
        <f t="shared" ref="J130:J161" si="13">RIGHT(C130,1)</f>
        <v>f</v>
      </c>
      <c r="K130" s="4" t="str">
        <f t="shared" ref="K130:K161" si="14">IF(LEFT(C130,3) = "A11", "case","control")</f>
        <v>case</v>
      </c>
      <c r="L130" s="6">
        <v>73.143925017749893</v>
      </c>
      <c r="M130" s="6">
        <v>1955258.1103089701</v>
      </c>
      <c r="N130" s="6">
        <v>0.15836754520291699</v>
      </c>
      <c r="O130" s="6" t="s">
        <v>224</v>
      </c>
      <c r="P130" s="6">
        <v>0.36220038583091502</v>
      </c>
      <c r="Q130" s="6">
        <v>4.2396597894275197E-2</v>
      </c>
      <c r="R130" s="6">
        <v>0.87420881871921297</v>
      </c>
      <c r="S130" s="6">
        <v>8.5892669843992806</v>
      </c>
      <c r="T130" s="6">
        <v>0.191602929923156</v>
      </c>
      <c r="U130" s="6">
        <v>0.18498720406742</v>
      </c>
      <c r="V130" s="6">
        <v>0.32392115081497203</v>
      </c>
      <c r="W130" s="6">
        <v>23.6655450547591</v>
      </c>
      <c r="X130" s="17">
        <v>12.1215026523075</v>
      </c>
      <c r="Y130" s="6">
        <v>926.51579779616702</v>
      </c>
      <c r="Z130" s="6">
        <v>3.9592090685474002</v>
      </c>
      <c r="AA130" s="36" t="s">
        <v>487</v>
      </c>
    </row>
    <row r="131" spans="1:27" x14ac:dyDescent="0.25">
      <c r="A131" s="3" t="s">
        <v>120</v>
      </c>
      <c r="B131" s="3" t="s">
        <v>12</v>
      </c>
      <c r="C131" s="4" t="s">
        <v>125</v>
      </c>
      <c r="D131" s="4" t="str">
        <f t="shared" si="12"/>
        <v>A11-6</v>
      </c>
      <c r="E131" s="41">
        <f>VLOOKUP(C131,Dates!$A$1:$B$303,2,FALSE)</f>
        <v>43003</v>
      </c>
      <c r="F131" s="4" t="str">
        <f>VLOOKUP(D131,'Subject characteristics'!$A$1:$D$53,2,FALSE)</f>
        <v>M</v>
      </c>
      <c r="G131" s="4">
        <f>VLOOKUP(D131,'Subject characteristics'!$A$1:$D$53,3,FALSE)</f>
        <v>72</v>
      </c>
      <c r="H131" s="4">
        <f>VLOOKUP(D131,'Subject characteristics'!$A$1:$D$53,4,FALSE)</f>
        <v>13</v>
      </c>
      <c r="I131" s="4">
        <v>1</v>
      </c>
      <c r="J131" s="4" t="str">
        <f t="shared" si="13"/>
        <v>a</v>
      </c>
      <c r="K131" s="4" t="str">
        <f t="shared" si="14"/>
        <v>case</v>
      </c>
      <c r="L131" s="6">
        <v>65.325342297235196</v>
      </c>
      <c r="M131" s="6">
        <v>1120578.1716716799</v>
      </c>
      <c r="N131" s="6" t="s">
        <v>224</v>
      </c>
      <c r="O131" s="6">
        <v>0.10400297994756399</v>
      </c>
      <c r="P131" s="6">
        <v>0.14305211736635701</v>
      </c>
      <c r="Q131" s="6">
        <v>4.76518712540683E-2</v>
      </c>
      <c r="R131" s="6">
        <v>0.60339387209733497</v>
      </c>
      <c r="S131" s="6">
        <v>14.3715223320402</v>
      </c>
      <c r="T131" s="6">
        <v>0.24729010001679999</v>
      </c>
      <c r="U131" s="6">
        <v>0.13339898417778001</v>
      </c>
      <c r="V131" s="6">
        <v>0.34304206105364199</v>
      </c>
      <c r="W131" s="6">
        <v>4.6252762166618604</v>
      </c>
      <c r="X131" s="17">
        <v>11.657399552751301</v>
      </c>
      <c r="Y131" s="6">
        <v>616.716869491804</v>
      </c>
      <c r="Z131" s="6">
        <v>2.25303545127709</v>
      </c>
      <c r="AA131" s="36" t="s">
        <v>475</v>
      </c>
    </row>
    <row r="132" spans="1:27" x14ac:dyDescent="0.25">
      <c r="A132" s="3" t="s">
        <v>120</v>
      </c>
      <c r="B132" s="3" t="s">
        <v>22</v>
      </c>
      <c r="C132" s="4" t="s">
        <v>130</v>
      </c>
      <c r="D132" s="4" t="str">
        <f t="shared" si="12"/>
        <v>A11-6</v>
      </c>
      <c r="E132" s="41">
        <f>VLOOKUP(C132,Dates!$A$1:$B$303,2,FALSE)</f>
        <v>43010</v>
      </c>
      <c r="F132" s="4" t="str">
        <f>VLOOKUP(D132,'Subject characteristics'!$A$1:$D$53,2,FALSE)</f>
        <v>M</v>
      </c>
      <c r="G132" s="4">
        <f>VLOOKUP(D132,'Subject characteristics'!$A$1:$D$53,3,FALSE)</f>
        <v>72</v>
      </c>
      <c r="H132" s="4">
        <f>VLOOKUP(D132,'Subject characteristics'!$A$1:$D$53,4,FALSE)</f>
        <v>13</v>
      </c>
      <c r="I132" s="4">
        <v>1</v>
      </c>
      <c r="J132" s="4" t="str">
        <f t="shared" si="13"/>
        <v>b</v>
      </c>
      <c r="K132" s="4" t="str">
        <f t="shared" si="14"/>
        <v>case</v>
      </c>
      <c r="L132" s="6">
        <v>129.60314969025799</v>
      </c>
      <c r="M132" s="6">
        <v>2653840.0838625901</v>
      </c>
      <c r="N132" s="6" t="s">
        <v>224</v>
      </c>
      <c r="O132" s="6" t="s">
        <v>224</v>
      </c>
      <c r="P132" s="6">
        <v>0.16143034715770099</v>
      </c>
      <c r="Q132" s="6">
        <v>5.2344043981254598E-2</v>
      </c>
      <c r="R132" s="6">
        <v>0.84906787758865798</v>
      </c>
      <c r="S132" s="6">
        <v>7.5826599355349504</v>
      </c>
      <c r="T132" s="6">
        <v>0.29593470750279099</v>
      </c>
      <c r="U132" s="6">
        <v>0.20835649321854699</v>
      </c>
      <c r="V132" s="6">
        <v>0.39861752414383</v>
      </c>
      <c r="W132" s="6">
        <v>5.3807460079349303</v>
      </c>
      <c r="X132" s="17">
        <v>12.0071516479693</v>
      </c>
      <c r="Y132" s="6">
        <v>727.70703082338002</v>
      </c>
      <c r="Z132" s="6">
        <v>3.2049993281836602</v>
      </c>
      <c r="AA132" s="36" t="s">
        <v>525</v>
      </c>
    </row>
    <row r="133" spans="1:27" x14ac:dyDescent="0.25">
      <c r="A133" s="3" t="s">
        <v>120</v>
      </c>
      <c r="B133" s="3" t="s">
        <v>32</v>
      </c>
      <c r="C133" s="4" t="s">
        <v>135</v>
      </c>
      <c r="D133" s="4" t="str">
        <f t="shared" si="12"/>
        <v>A11-6</v>
      </c>
      <c r="E133" s="41">
        <f>VLOOKUP(C133,Dates!$A$1:$B$303,2,FALSE)</f>
        <v>43032</v>
      </c>
      <c r="F133" s="4" t="str">
        <f>VLOOKUP(D133,'Subject characteristics'!$A$1:$D$53,2,FALSE)</f>
        <v>M</v>
      </c>
      <c r="G133" s="4">
        <f>VLOOKUP(D133,'Subject characteristics'!$A$1:$D$53,3,FALSE)</f>
        <v>72</v>
      </c>
      <c r="H133" s="4">
        <f>VLOOKUP(D133,'Subject characteristics'!$A$1:$D$53,4,FALSE)</f>
        <v>13</v>
      </c>
      <c r="I133" s="4">
        <v>1</v>
      </c>
      <c r="J133" s="4" t="str">
        <f t="shared" si="13"/>
        <v>c</v>
      </c>
      <c r="K133" s="4" t="str">
        <f t="shared" si="14"/>
        <v>case</v>
      </c>
      <c r="L133" s="6">
        <v>97.048311954575794</v>
      </c>
      <c r="M133" s="6">
        <v>1935960.68439686</v>
      </c>
      <c r="N133" s="6" t="s">
        <v>224</v>
      </c>
      <c r="O133" s="6">
        <v>1.5656191755882201</v>
      </c>
      <c r="P133" s="6">
        <v>0.123755787104639</v>
      </c>
      <c r="Q133" s="6">
        <v>4.5585324218310998E-2</v>
      </c>
      <c r="R133" s="6">
        <v>0.60731487459733302</v>
      </c>
      <c r="S133" s="6">
        <v>7.4752316276887703</v>
      </c>
      <c r="T133" s="6">
        <v>0.18569501961886201</v>
      </c>
      <c r="U133" s="6">
        <v>0.16060348221158699</v>
      </c>
      <c r="V133" s="6">
        <v>0.269666430488681</v>
      </c>
      <c r="W133" s="6">
        <v>3.5474974552633598</v>
      </c>
      <c r="X133" s="17">
        <v>10.430720827961</v>
      </c>
      <c r="Y133" s="6">
        <v>628.59058569115905</v>
      </c>
      <c r="Z133" s="6">
        <v>2.66115191084929</v>
      </c>
      <c r="AA133" s="36" t="s">
        <v>527</v>
      </c>
    </row>
    <row r="134" spans="1:27" x14ac:dyDescent="0.25">
      <c r="A134" s="3" t="s">
        <v>120</v>
      </c>
      <c r="B134" s="3" t="s">
        <v>42</v>
      </c>
      <c r="C134" s="4" t="s">
        <v>140</v>
      </c>
      <c r="D134" s="4" t="str">
        <f t="shared" si="12"/>
        <v>A11-6</v>
      </c>
      <c r="E134" s="41">
        <f>VLOOKUP(C134,Dates!$A$1:$B$303,2,FALSE)</f>
        <v>43039</v>
      </c>
      <c r="F134" s="4" t="str">
        <f>VLOOKUP(D134,'Subject characteristics'!$A$1:$D$53,2,FALSE)</f>
        <v>M</v>
      </c>
      <c r="G134" s="4">
        <f>VLOOKUP(D134,'Subject characteristics'!$A$1:$D$53,3,FALSE)</f>
        <v>72</v>
      </c>
      <c r="H134" s="4">
        <f>VLOOKUP(D134,'Subject characteristics'!$A$1:$D$53,4,FALSE)</f>
        <v>13</v>
      </c>
      <c r="I134" s="4">
        <v>1</v>
      </c>
      <c r="J134" s="4" t="str">
        <f t="shared" si="13"/>
        <v>d</v>
      </c>
      <c r="K134" s="4" t="str">
        <f t="shared" si="14"/>
        <v>case</v>
      </c>
      <c r="L134" s="6">
        <v>126.87459747489601</v>
      </c>
      <c r="M134" s="6">
        <v>2446186.5925439699</v>
      </c>
      <c r="N134" s="6" t="s">
        <v>224</v>
      </c>
      <c r="O134" s="6" t="s">
        <v>224</v>
      </c>
      <c r="P134" s="6">
        <v>0.17123829182318001</v>
      </c>
      <c r="Q134" s="6">
        <v>4.9634543679239598E-2</v>
      </c>
      <c r="R134" s="6">
        <v>0.79623711183038903</v>
      </c>
      <c r="S134" s="6">
        <v>7.5782945742871801</v>
      </c>
      <c r="T134" s="6">
        <v>0.25944055907951102</v>
      </c>
      <c r="U134" s="6">
        <v>0.168806730578547</v>
      </c>
      <c r="V134" s="6">
        <v>0.277149248976229</v>
      </c>
      <c r="W134" s="6">
        <v>4.5543279763138296</v>
      </c>
      <c r="X134" s="17">
        <v>12.5954180504643</v>
      </c>
      <c r="Y134" s="6">
        <v>702.81749846614196</v>
      </c>
      <c r="Z134" s="6">
        <v>3.26182050198969</v>
      </c>
      <c r="AA134" s="36" t="s">
        <v>528</v>
      </c>
    </row>
    <row r="135" spans="1:27" x14ac:dyDescent="0.25">
      <c r="A135" s="3" t="s">
        <v>120</v>
      </c>
      <c r="B135" s="3" t="s">
        <v>52</v>
      </c>
      <c r="C135" s="4" t="s">
        <v>145</v>
      </c>
      <c r="D135" s="4" t="str">
        <f t="shared" si="12"/>
        <v>A11-6</v>
      </c>
      <c r="E135" s="41">
        <f>VLOOKUP(C135,Dates!$A$1:$B$303,2,FALSE)</f>
        <v>43074</v>
      </c>
      <c r="F135" s="4" t="str">
        <f>VLOOKUP(D135,'Subject characteristics'!$A$1:$D$53,2,FALSE)</f>
        <v>M</v>
      </c>
      <c r="G135" s="4">
        <f>VLOOKUP(D135,'Subject characteristics'!$A$1:$D$53,3,FALSE)</f>
        <v>72</v>
      </c>
      <c r="H135" s="4">
        <f>VLOOKUP(D135,'Subject characteristics'!$A$1:$D$53,4,FALSE)</f>
        <v>13</v>
      </c>
      <c r="I135" s="4">
        <v>1</v>
      </c>
      <c r="J135" s="4" t="str">
        <f t="shared" si="13"/>
        <v>e</v>
      </c>
      <c r="K135" s="4" t="str">
        <f t="shared" si="14"/>
        <v>case</v>
      </c>
      <c r="L135" s="6">
        <v>119.10246684408899</v>
      </c>
      <c r="M135" s="6">
        <v>1538493.2676909801</v>
      </c>
      <c r="N135" s="6">
        <v>7.1405336147685903E-3</v>
      </c>
      <c r="O135" s="6" t="s">
        <v>224</v>
      </c>
      <c r="P135" s="6">
        <v>0.16219478399689699</v>
      </c>
      <c r="Q135" s="6">
        <v>4.3691893925283803E-2</v>
      </c>
      <c r="R135" s="6">
        <v>0.77325187541490703</v>
      </c>
      <c r="S135" s="6">
        <v>7.2344226186240999</v>
      </c>
      <c r="T135" s="6">
        <v>0.27871268345544797</v>
      </c>
      <c r="U135" s="6">
        <v>0.13302647242916299</v>
      </c>
      <c r="V135" s="6">
        <v>0.29910452427983703</v>
      </c>
      <c r="W135" s="6">
        <v>5.1302239268782097</v>
      </c>
      <c r="X135" s="17">
        <v>14.4997549081267</v>
      </c>
      <c r="Y135" s="6">
        <v>685.34521520349597</v>
      </c>
      <c r="Z135" s="6">
        <v>3.1494581909732799</v>
      </c>
      <c r="AA135" s="36" t="s">
        <v>522</v>
      </c>
    </row>
    <row r="136" spans="1:27" x14ac:dyDescent="0.25">
      <c r="A136" s="3" t="s">
        <v>120</v>
      </c>
      <c r="B136" s="3" t="s">
        <v>62</v>
      </c>
      <c r="C136" s="4" t="s">
        <v>150</v>
      </c>
      <c r="D136" s="4" t="str">
        <f t="shared" si="12"/>
        <v>A11-6</v>
      </c>
      <c r="E136" s="41">
        <f>VLOOKUP(C136,Dates!$A$1:$B$303,2,FALSE)</f>
        <v>43109</v>
      </c>
      <c r="F136" s="4" t="str">
        <f>VLOOKUP(D136,'Subject characteristics'!$A$1:$D$53,2,FALSE)</f>
        <v>M</v>
      </c>
      <c r="G136" s="4">
        <f>VLOOKUP(D136,'Subject characteristics'!$A$1:$D$53,3,FALSE)</f>
        <v>72</v>
      </c>
      <c r="H136" s="4">
        <f>VLOOKUP(D136,'Subject characteristics'!$A$1:$D$53,4,FALSE)</f>
        <v>13</v>
      </c>
      <c r="I136" s="4">
        <v>1</v>
      </c>
      <c r="J136" s="4" t="str">
        <f t="shared" si="13"/>
        <v>f</v>
      </c>
      <c r="K136" s="4" t="str">
        <f t="shared" si="14"/>
        <v>case</v>
      </c>
      <c r="L136" s="6">
        <v>112.400912640858</v>
      </c>
      <c r="M136" s="6">
        <v>1187534.2766900801</v>
      </c>
      <c r="N136" s="6" t="s">
        <v>224</v>
      </c>
      <c r="O136" s="6">
        <v>0.13167952935306801</v>
      </c>
      <c r="P136" s="6">
        <v>0.17314762335125</v>
      </c>
      <c r="Q136" s="6">
        <v>4.5490580242987202E-2</v>
      </c>
      <c r="R136" s="6">
        <v>0.626254446127673</v>
      </c>
      <c r="S136" s="6">
        <v>6.7066184162395501</v>
      </c>
      <c r="T136" s="6">
        <v>0.25700994977435498</v>
      </c>
      <c r="U136" s="6">
        <v>0.15128429719057701</v>
      </c>
      <c r="V136" s="6">
        <v>0.28303247192129499</v>
      </c>
      <c r="W136" s="6">
        <v>16.656202108315799</v>
      </c>
      <c r="X136" s="17">
        <v>14.621653970517301</v>
      </c>
      <c r="Y136" s="6">
        <v>665.02481974812895</v>
      </c>
      <c r="Z136" s="6">
        <v>3.2181862424311798</v>
      </c>
      <c r="AA136" s="36" t="s">
        <v>529</v>
      </c>
    </row>
    <row r="137" spans="1:27" x14ac:dyDescent="0.25">
      <c r="A137" s="3" t="s">
        <v>235</v>
      </c>
      <c r="B137" s="3" t="s">
        <v>12</v>
      </c>
      <c r="C137" s="4" t="s">
        <v>240</v>
      </c>
      <c r="D137" s="4" t="str">
        <f t="shared" si="12"/>
        <v>A11-7</v>
      </c>
      <c r="E137" s="41">
        <f>VLOOKUP(C137,Dates!$A$1:$B$303,2,FALSE)</f>
        <v>43032</v>
      </c>
      <c r="F137" s="4" t="str">
        <f>VLOOKUP(D137,'Subject characteristics'!$A$1:$D$53,2,FALSE)</f>
        <v>F</v>
      </c>
      <c r="G137" s="4">
        <f>VLOOKUP(D137,'Subject characteristics'!$A$1:$D$53,3,FALSE)</f>
        <v>55</v>
      </c>
      <c r="H137" s="4">
        <f>VLOOKUP(D137,'Subject characteristics'!$A$1:$D$53,4,FALSE)</f>
        <v>14</v>
      </c>
      <c r="I137" s="4">
        <v>1</v>
      </c>
      <c r="J137" s="4" t="str">
        <f t="shared" si="13"/>
        <v>a</v>
      </c>
      <c r="K137" s="4" t="str">
        <f t="shared" si="14"/>
        <v>case</v>
      </c>
      <c r="L137" s="6">
        <v>34.755899256523001</v>
      </c>
      <c r="M137" s="6">
        <v>841202.64888303704</v>
      </c>
      <c r="N137" s="6">
        <v>0.11667096282855199</v>
      </c>
      <c r="O137" s="6" t="s">
        <v>224</v>
      </c>
      <c r="P137" s="6">
        <v>0.15235623452053801</v>
      </c>
      <c r="Q137" s="6">
        <v>9.6769768263787803E-2</v>
      </c>
      <c r="R137" s="6">
        <v>0.500904161914005</v>
      </c>
      <c r="S137" s="6">
        <v>5.9741478584937102</v>
      </c>
      <c r="T137" s="6">
        <v>0.26613550020430099</v>
      </c>
      <c r="U137" s="6">
        <v>0.29300955358410902</v>
      </c>
      <c r="V137" s="6">
        <v>0.57200645483203105</v>
      </c>
      <c r="W137" s="6">
        <v>7.1556917718148796</v>
      </c>
      <c r="X137" s="17">
        <v>8.9957360938144202</v>
      </c>
      <c r="Y137" s="6">
        <v>665.33103495425701</v>
      </c>
      <c r="Z137" s="6">
        <v>1.7577645287353501</v>
      </c>
      <c r="AA137" s="36" t="s">
        <v>475</v>
      </c>
    </row>
    <row r="138" spans="1:27" x14ac:dyDescent="0.25">
      <c r="A138" s="3" t="s">
        <v>235</v>
      </c>
      <c r="B138" s="3" t="s">
        <v>22</v>
      </c>
      <c r="C138" s="4" t="s">
        <v>245</v>
      </c>
      <c r="D138" s="4" t="str">
        <f t="shared" si="12"/>
        <v>A11-7</v>
      </c>
      <c r="E138" s="41">
        <f>VLOOKUP(C138,Dates!$A$1:$B$303,2,FALSE)</f>
        <v>43039</v>
      </c>
      <c r="F138" s="4" t="str">
        <f>VLOOKUP(D138,'Subject characteristics'!$A$1:$D$53,2,FALSE)</f>
        <v>F</v>
      </c>
      <c r="G138" s="4">
        <f>VLOOKUP(D138,'Subject characteristics'!$A$1:$D$53,3,FALSE)</f>
        <v>55</v>
      </c>
      <c r="H138" s="4">
        <f>VLOOKUP(D138,'Subject characteristics'!$A$1:$D$53,4,FALSE)</f>
        <v>14</v>
      </c>
      <c r="I138" s="4">
        <v>1</v>
      </c>
      <c r="J138" s="4" t="str">
        <f t="shared" si="13"/>
        <v>b</v>
      </c>
      <c r="K138" s="4" t="str">
        <f t="shared" si="14"/>
        <v>case</v>
      </c>
      <c r="L138" s="6">
        <v>38.459724186314098</v>
      </c>
      <c r="M138" s="6">
        <v>729995.48491332296</v>
      </c>
      <c r="N138" s="6">
        <v>0.130593522587828</v>
      </c>
      <c r="O138" s="6" t="s">
        <v>224</v>
      </c>
      <c r="P138" s="6">
        <v>0.16942608064814699</v>
      </c>
      <c r="Q138" s="6">
        <v>0.10332049905927999</v>
      </c>
      <c r="R138" s="6">
        <v>0.53364281406270397</v>
      </c>
      <c r="S138" s="6">
        <v>5.3842697736455998</v>
      </c>
      <c r="T138" s="6">
        <v>0.27044852384058099</v>
      </c>
      <c r="U138" s="6">
        <v>0.31866553731653002</v>
      </c>
      <c r="V138" s="6">
        <v>0.47187752872632099</v>
      </c>
      <c r="W138" s="6">
        <v>7.0681313394993799</v>
      </c>
      <c r="X138" s="17">
        <v>10.934315265040601</v>
      </c>
      <c r="Y138" s="6">
        <v>713.05042368862405</v>
      </c>
      <c r="Z138" s="6">
        <v>1.5729413398727801</v>
      </c>
      <c r="AA138" s="36" t="s">
        <v>475</v>
      </c>
    </row>
    <row r="139" spans="1:27" x14ac:dyDescent="0.25">
      <c r="A139" s="3" t="s">
        <v>235</v>
      </c>
      <c r="B139" s="3" t="s">
        <v>32</v>
      </c>
      <c r="C139" s="4" t="s">
        <v>250</v>
      </c>
      <c r="D139" s="4" t="str">
        <f t="shared" si="12"/>
        <v>A11-7</v>
      </c>
      <c r="E139" s="41">
        <f>VLOOKUP(C139,Dates!$A$1:$B$303,2,FALSE)</f>
        <v>43049</v>
      </c>
      <c r="F139" s="4" t="str">
        <f>VLOOKUP(D139,'Subject characteristics'!$A$1:$D$53,2,FALSE)</f>
        <v>F</v>
      </c>
      <c r="G139" s="4">
        <f>VLOOKUP(D139,'Subject characteristics'!$A$1:$D$53,3,FALSE)</f>
        <v>55</v>
      </c>
      <c r="H139" s="4">
        <f>VLOOKUP(D139,'Subject characteristics'!$A$1:$D$53,4,FALSE)</f>
        <v>14</v>
      </c>
      <c r="I139" s="4">
        <v>1</v>
      </c>
      <c r="J139" s="4" t="str">
        <f t="shared" si="13"/>
        <v>c</v>
      </c>
      <c r="K139" s="4" t="str">
        <f t="shared" si="14"/>
        <v>case</v>
      </c>
      <c r="L139" s="6">
        <v>39.799528161379797</v>
      </c>
      <c r="M139" s="6">
        <v>854238.96131903795</v>
      </c>
      <c r="N139" s="6">
        <v>0.109325392548541</v>
      </c>
      <c r="O139" s="6" t="s">
        <v>224</v>
      </c>
      <c r="P139" s="6">
        <v>0.17992264322566101</v>
      </c>
      <c r="Q139" s="6">
        <v>0.10285749898601</v>
      </c>
      <c r="R139" s="6">
        <v>0.34274122310085497</v>
      </c>
      <c r="S139" s="6">
        <v>5.1849374852351602</v>
      </c>
      <c r="T139" s="6">
        <v>0.38782541702938</v>
      </c>
      <c r="U139" s="6">
        <v>0.32371599172562299</v>
      </c>
      <c r="V139" s="6">
        <v>0.68887243929967901</v>
      </c>
      <c r="W139" s="6">
        <v>6.5609128629667799</v>
      </c>
      <c r="X139" s="17">
        <v>6.1291497220818796</v>
      </c>
      <c r="Y139" s="6">
        <v>769.59715107045702</v>
      </c>
      <c r="Z139" s="6">
        <v>1.51353068355998</v>
      </c>
      <c r="AA139" s="36" t="s">
        <v>475</v>
      </c>
    </row>
    <row r="140" spans="1:27" x14ac:dyDescent="0.25">
      <c r="A140" s="3" t="s">
        <v>235</v>
      </c>
      <c r="B140" s="3" t="s">
        <v>42</v>
      </c>
      <c r="C140" s="4" t="s">
        <v>255</v>
      </c>
      <c r="D140" s="4" t="str">
        <f t="shared" si="12"/>
        <v>A11-7</v>
      </c>
      <c r="E140" s="41">
        <f>VLOOKUP(C140,Dates!$A$1:$B$303,2,FALSE)</f>
        <v>43059</v>
      </c>
      <c r="F140" s="4" t="str">
        <f>VLOOKUP(D140,'Subject characteristics'!$A$1:$D$53,2,FALSE)</f>
        <v>F</v>
      </c>
      <c r="G140" s="4">
        <f>VLOOKUP(D140,'Subject characteristics'!$A$1:$D$53,3,FALSE)</f>
        <v>55</v>
      </c>
      <c r="H140" s="4">
        <f>VLOOKUP(D140,'Subject characteristics'!$A$1:$D$53,4,FALSE)</f>
        <v>14</v>
      </c>
      <c r="I140" s="4">
        <v>1</v>
      </c>
      <c r="J140" s="4" t="str">
        <f t="shared" si="13"/>
        <v>d</v>
      </c>
      <c r="K140" s="4" t="str">
        <f t="shared" si="14"/>
        <v>case</v>
      </c>
      <c r="L140" s="6">
        <v>45.7311704339267</v>
      </c>
      <c r="M140" s="6">
        <v>1119969.98584459</v>
      </c>
      <c r="N140" s="6">
        <v>0.13962844987678799</v>
      </c>
      <c r="O140" s="6" t="s">
        <v>224</v>
      </c>
      <c r="P140" s="6">
        <v>0.176466857975698</v>
      </c>
      <c r="Q140" s="6">
        <v>0.10378001778575401</v>
      </c>
      <c r="R140" s="6">
        <v>0.56022315420436997</v>
      </c>
      <c r="S140" s="6">
        <v>5.7448022537771903</v>
      </c>
      <c r="T140" s="6">
        <v>0.32107682314874902</v>
      </c>
      <c r="U140" s="6">
        <v>0.36024980875831902</v>
      </c>
      <c r="V140" s="6">
        <v>0.95967506479609899</v>
      </c>
      <c r="W140" s="6">
        <v>7.3968326615203503</v>
      </c>
      <c r="X140" s="17">
        <v>10.3668698290815</v>
      </c>
      <c r="Y140" s="6">
        <v>720.10653463903702</v>
      </c>
      <c r="Z140" s="6">
        <v>1.8205912245087901</v>
      </c>
      <c r="AA140" s="36" t="s">
        <v>564</v>
      </c>
    </row>
    <row r="141" spans="1:27" x14ac:dyDescent="0.25">
      <c r="A141" s="3" t="s">
        <v>235</v>
      </c>
      <c r="B141" s="3" t="s">
        <v>52</v>
      </c>
      <c r="C141" s="4" t="s">
        <v>260</v>
      </c>
      <c r="D141" s="4" t="str">
        <f t="shared" si="12"/>
        <v>A11-7</v>
      </c>
      <c r="E141" s="41">
        <f>VLOOKUP(C141,Dates!$A$1:$B$303,2,FALSE)</f>
        <v>43087</v>
      </c>
      <c r="F141" s="4" t="str">
        <f>VLOOKUP(D141,'Subject characteristics'!$A$1:$D$53,2,FALSE)</f>
        <v>F</v>
      </c>
      <c r="G141" s="4">
        <f>VLOOKUP(D141,'Subject characteristics'!$A$1:$D$53,3,FALSE)</f>
        <v>55</v>
      </c>
      <c r="H141" s="4">
        <f>VLOOKUP(D141,'Subject characteristics'!$A$1:$D$53,4,FALSE)</f>
        <v>14</v>
      </c>
      <c r="I141" s="4">
        <v>1</v>
      </c>
      <c r="J141" s="4" t="str">
        <f t="shared" si="13"/>
        <v>e</v>
      </c>
      <c r="K141" s="4" t="str">
        <f t="shared" si="14"/>
        <v>case</v>
      </c>
      <c r="L141" s="6">
        <v>55.668715085820203</v>
      </c>
      <c r="M141" s="6">
        <v>2376367.5446657701</v>
      </c>
      <c r="N141" s="6">
        <v>6.2970639704947401E-2</v>
      </c>
      <c r="O141" s="6" t="s">
        <v>224</v>
      </c>
      <c r="P141" s="6">
        <v>0.19053112525681901</v>
      </c>
      <c r="Q141" s="6">
        <v>0.100919881807999</v>
      </c>
      <c r="R141" s="6">
        <v>0.54178065423996102</v>
      </c>
      <c r="S141" s="6">
        <v>5.7790001657727297</v>
      </c>
      <c r="T141" s="6">
        <v>0.33270200817879098</v>
      </c>
      <c r="U141" s="6">
        <v>0.30311671305835303</v>
      </c>
      <c r="V141" s="6">
        <v>1.14879338388106</v>
      </c>
      <c r="W141" s="6">
        <v>7.9235694072526899</v>
      </c>
      <c r="X141" s="17" t="s">
        <v>224</v>
      </c>
      <c r="Y141" s="6">
        <v>709.97248900783495</v>
      </c>
      <c r="Z141" s="6">
        <v>1.5686323648446301</v>
      </c>
      <c r="AA141" s="36" t="s">
        <v>475</v>
      </c>
    </row>
    <row r="142" spans="1:27" x14ac:dyDescent="0.25">
      <c r="A142" s="3" t="s">
        <v>235</v>
      </c>
      <c r="B142" s="3" t="s">
        <v>62</v>
      </c>
      <c r="C142" s="4" t="s">
        <v>265</v>
      </c>
      <c r="D142" s="4" t="str">
        <f t="shared" si="12"/>
        <v>A11-7</v>
      </c>
      <c r="E142" s="41">
        <f>VLOOKUP(C142,Dates!$A$1:$B$303,2,FALSE)</f>
        <v>43129</v>
      </c>
      <c r="F142" s="4" t="str">
        <f>VLOOKUP(D142,'Subject characteristics'!$A$1:$D$53,2,FALSE)</f>
        <v>F</v>
      </c>
      <c r="G142" s="4">
        <f>VLOOKUP(D142,'Subject characteristics'!$A$1:$D$53,3,FALSE)</f>
        <v>55</v>
      </c>
      <c r="H142" s="4">
        <f>VLOOKUP(D142,'Subject characteristics'!$A$1:$D$53,4,FALSE)</f>
        <v>14</v>
      </c>
      <c r="I142" s="4">
        <v>1</v>
      </c>
      <c r="J142" s="4" t="str">
        <f t="shared" si="13"/>
        <v>f</v>
      </c>
      <c r="K142" s="4" t="str">
        <f t="shared" si="14"/>
        <v>case</v>
      </c>
      <c r="L142" s="6">
        <v>77.448374452933706</v>
      </c>
      <c r="M142" s="6">
        <v>890843.40903333796</v>
      </c>
      <c r="N142" s="6">
        <v>0.14289535650202001</v>
      </c>
      <c r="O142" s="6" t="s">
        <v>224</v>
      </c>
      <c r="P142" s="6">
        <v>0.236418865352851</v>
      </c>
      <c r="Q142" s="6">
        <v>0.101749979356115</v>
      </c>
      <c r="R142" s="6">
        <v>0.49184295842183601</v>
      </c>
      <c r="S142" s="6">
        <v>6.5648683958695004</v>
      </c>
      <c r="T142" s="6">
        <v>0.38276327617138201</v>
      </c>
      <c r="U142" s="6">
        <v>0.37501402709265802</v>
      </c>
      <c r="V142" s="6">
        <v>1.00863937332484</v>
      </c>
      <c r="W142" s="6">
        <v>25.597696265778499</v>
      </c>
      <c r="X142" s="17">
        <v>11.2100946941147</v>
      </c>
      <c r="Y142" s="6">
        <v>642.76726021047705</v>
      </c>
      <c r="Z142" s="6">
        <v>2.0479528918100902</v>
      </c>
      <c r="AA142" s="36" t="s">
        <v>564</v>
      </c>
    </row>
    <row r="143" spans="1:27" x14ac:dyDescent="0.25">
      <c r="A143" s="3" t="s">
        <v>197</v>
      </c>
      <c r="B143" s="3" t="s">
        <v>4</v>
      </c>
      <c r="C143" s="4" t="s">
        <v>198</v>
      </c>
      <c r="D143" s="4" t="str">
        <f t="shared" si="12"/>
        <v>A11-8</v>
      </c>
      <c r="E143" s="41">
        <f>VLOOKUP(C143,Dates!$A$1:$B$303,2,FALSE)</f>
        <v>43087</v>
      </c>
      <c r="F143" s="4" t="str">
        <f>VLOOKUP(D143,'Subject characteristics'!$A$1:$D$53,2,FALSE)</f>
        <v>M</v>
      </c>
      <c r="G143" s="4">
        <f>VLOOKUP(D143,'Subject characteristics'!$A$1:$D$53,3,FALSE)</f>
        <v>43</v>
      </c>
      <c r="H143" s="4">
        <f>VLOOKUP(D143,'Subject characteristics'!$A$1:$D$53,4,FALSE)</f>
        <v>7</v>
      </c>
      <c r="I143" s="4">
        <v>1</v>
      </c>
      <c r="J143" s="4" t="str">
        <f t="shared" si="13"/>
        <v>a</v>
      </c>
      <c r="K143" s="4" t="str">
        <f t="shared" si="14"/>
        <v>case</v>
      </c>
      <c r="L143" s="6">
        <v>85.463733670327997</v>
      </c>
      <c r="M143" s="6">
        <v>1053834.93579432</v>
      </c>
      <c r="N143" s="6">
        <v>4.6449479445186903E-2</v>
      </c>
      <c r="O143" s="6" t="s">
        <v>224</v>
      </c>
      <c r="P143" s="6">
        <v>0.23131548675404301</v>
      </c>
      <c r="Q143" s="6">
        <v>4.8811092945706701E-2</v>
      </c>
      <c r="R143" s="6">
        <v>0.72033225429155601</v>
      </c>
      <c r="S143" s="6">
        <v>8.8520798106379601</v>
      </c>
      <c r="T143" s="6">
        <v>0.62285101845218205</v>
      </c>
      <c r="U143" s="6">
        <v>0.29405739906738598</v>
      </c>
      <c r="V143" s="6">
        <v>0.14344920468757599</v>
      </c>
      <c r="W143" s="6">
        <v>12.531101432675401</v>
      </c>
      <c r="X143" s="17">
        <v>14.878863355045199</v>
      </c>
      <c r="Y143" s="6">
        <v>546.18508612496305</v>
      </c>
      <c r="Z143" s="6">
        <v>4.7480791281953296</v>
      </c>
      <c r="AA143" s="36" t="s">
        <v>549</v>
      </c>
    </row>
    <row r="144" spans="1:27" x14ac:dyDescent="0.25">
      <c r="A144" s="3" t="s">
        <v>197</v>
      </c>
      <c r="B144" s="3" t="s">
        <v>14</v>
      </c>
      <c r="C144" s="4" t="s">
        <v>203</v>
      </c>
      <c r="D144" s="4" t="str">
        <f t="shared" si="12"/>
        <v>A11-8</v>
      </c>
      <c r="E144" s="41">
        <f>VLOOKUP(C144,Dates!$A$1:$B$303,2,FALSE)</f>
        <v>43108</v>
      </c>
      <c r="F144" s="4" t="str">
        <f>VLOOKUP(D144,'Subject characteristics'!$A$1:$D$53,2,FALSE)</f>
        <v>M</v>
      </c>
      <c r="G144" s="4">
        <f>VLOOKUP(D144,'Subject characteristics'!$A$1:$D$53,3,FALSE)</f>
        <v>43</v>
      </c>
      <c r="H144" s="4">
        <f>VLOOKUP(D144,'Subject characteristics'!$A$1:$D$53,4,FALSE)</f>
        <v>7</v>
      </c>
      <c r="I144" s="4">
        <v>1</v>
      </c>
      <c r="J144" s="4" t="str">
        <f t="shared" si="13"/>
        <v>b</v>
      </c>
      <c r="K144" s="4" t="str">
        <f t="shared" si="14"/>
        <v>case</v>
      </c>
      <c r="L144" s="6">
        <v>68.770002123688897</v>
      </c>
      <c r="M144" s="6">
        <v>1195357.4524474</v>
      </c>
      <c r="N144" s="6">
        <v>4.4699404006284499E-2</v>
      </c>
      <c r="O144" s="6" t="s">
        <v>224</v>
      </c>
      <c r="P144" s="6">
        <v>0.239593447255985</v>
      </c>
      <c r="Q144" s="6">
        <v>4.63183834728082E-2</v>
      </c>
      <c r="R144" s="6">
        <v>0.72139787047775505</v>
      </c>
      <c r="S144" s="6">
        <v>8.2243956464576105</v>
      </c>
      <c r="T144" s="6">
        <v>0.67613375923869101</v>
      </c>
      <c r="U144" s="6">
        <v>0.32241051854136898</v>
      </c>
      <c r="V144" s="6">
        <v>0.151344877815101</v>
      </c>
      <c r="W144" s="6">
        <v>11.4004363076524</v>
      </c>
      <c r="X144" s="17">
        <v>15.6822678655173</v>
      </c>
      <c r="Y144" s="6">
        <v>482.14192068203403</v>
      </c>
      <c r="Z144" s="6">
        <v>4.72177218405084</v>
      </c>
      <c r="AA144" s="36" t="s">
        <v>550</v>
      </c>
    </row>
    <row r="145" spans="1:27" x14ac:dyDescent="0.25">
      <c r="A145" s="3" t="s">
        <v>197</v>
      </c>
      <c r="B145" s="3" t="s">
        <v>24</v>
      </c>
      <c r="C145" s="4" t="s">
        <v>208</v>
      </c>
      <c r="D145" s="4" t="str">
        <f t="shared" si="12"/>
        <v>A11-8</v>
      </c>
      <c r="E145" s="41">
        <f>VLOOKUP(C145,Dates!$A$1:$B$303,2,FALSE)</f>
        <v>43130</v>
      </c>
      <c r="F145" s="4" t="str">
        <f>VLOOKUP(D145,'Subject characteristics'!$A$1:$D$53,2,FALSE)</f>
        <v>M</v>
      </c>
      <c r="G145" s="4">
        <f>VLOOKUP(D145,'Subject characteristics'!$A$1:$D$53,3,FALSE)</f>
        <v>43</v>
      </c>
      <c r="H145" s="4">
        <f>VLOOKUP(D145,'Subject characteristics'!$A$1:$D$53,4,FALSE)</f>
        <v>7</v>
      </c>
      <c r="I145" s="4">
        <v>1</v>
      </c>
      <c r="J145" s="4" t="str">
        <f t="shared" si="13"/>
        <v>c</v>
      </c>
      <c r="K145" s="4" t="str">
        <f t="shared" si="14"/>
        <v>case</v>
      </c>
      <c r="L145" s="6">
        <v>54.8202304787713</v>
      </c>
      <c r="M145" s="6">
        <v>1104075.5434864101</v>
      </c>
      <c r="N145" s="6" t="s">
        <v>224</v>
      </c>
      <c r="O145" s="6">
        <v>0.104219879533802</v>
      </c>
      <c r="P145" s="6">
        <v>0.14619626099551999</v>
      </c>
      <c r="Q145" s="6">
        <v>5.2852686976342003E-2</v>
      </c>
      <c r="R145" s="6">
        <v>0.87644426074304005</v>
      </c>
      <c r="S145" s="6">
        <v>16.965244464197699</v>
      </c>
      <c r="T145" s="6">
        <v>0.38150783486655498</v>
      </c>
      <c r="U145" s="6">
        <v>0.24974874408733999</v>
      </c>
      <c r="V145" s="6" t="s">
        <v>224</v>
      </c>
      <c r="W145" s="6">
        <v>5.4956277868929</v>
      </c>
      <c r="X145" s="17">
        <v>11.6765765532323</v>
      </c>
      <c r="Y145" s="6">
        <v>437.70557190044201</v>
      </c>
      <c r="Z145" s="6">
        <v>3.5198738356149399</v>
      </c>
      <c r="AA145" s="36" t="s">
        <v>475</v>
      </c>
    </row>
    <row r="146" spans="1:27" x14ac:dyDescent="0.25">
      <c r="A146" s="3" t="s">
        <v>197</v>
      </c>
      <c r="B146" s="3" t="s">
        <v>34</v>
      </c>
      <c r="C146" s="4" t="s">
        <v>213</v>
      </c>
      <c r="D146" s="4" t="str">
        <f t="shared" si="12"/>
        <v>A11-8</v>
      </c>
      <c r="E146" s="41">
        <f>VLOOKUP(C146,Dates!$A$1:$B$303,2,FALSE)</f>
        <v>43143</v>
      </c>
      <c r="F146" s="4" t="str">
        <f>VLOOKUP(D146,'Subject characteristics'!$A$1:$D$53,2,FALSE)</f>
        <v>M</v>
      </c>
      <c r="G146" s="4">
        <f>VLOOKUP(D146,'Subject characteristics'!$A$1:$D$53,3,FALSE)</f>
        <v>43</v>
      </c>
      <c r="H146" s="4">
        <f>VLOOKUP(D146,'Subject characteristics'!$A$1:$D$53,4,FALSE)</f>
        <v>7</v>
      </c>
      <c r="I146" s="4">
        <v>1</v>
      </c>
      <c r="J146" s="4" t="str">
        <f t="shared" si="13"/>
        <v>d</v>
      </c>
      <c r="K146" s="4" t="str">
        <f t="shared" si="14"/>
        <v>case</v>
      </c>
      <c r="L146" s="6">
        <v>90.667865275423296</v>
      </c>
      <c r="M146" s="6">
        <v>994922.22750460298</v>
      </c>
      <c r="N146" s="6">
        <v>6.47542516805895E-2</v>
      </c>
      <c r="O146" s="6">
        <v>0.36710994943581599</v>
      </c>
      <c r="P146" s="6">
        <v>0.26091431994298803</v>
      </c>
      <c r="Q146" s="6">
        <v>4.7267045756041098E-2</v>
      </c>
      <c r="R146" s="6">
        <v>0.66425640943045205</v>
      </c>
      <c r="S146" s="6">
        <v>10.063132420533501</v>
      </c>
      <c r="T146" s="6">
        <v>0.70836040104462505</v>
      </c>
      <c r="U146" s="6">
        <v>0.28883219545636601</v>
      </c>
      <c r="V146" s="6">
        <v>8.0446464445344298E-2</v>
      </c>
      <c r="W146" s="6">
        <v>7.3806814641560603</v>
      </c>
      <c r="X146" s="17">
        <v>15.5963363430978</v>
      </c>
      <c r="Y146" s="6">
        <v>508.49667859469002</v>
      </c>
      <c r="Z146" s="6">
        <v>4.6295070619535901</v>
      </c>
      <c r="AA146" s="36" t="s">
        <v>551</v>
      </c>
    </row>
    <row r="147" spans="1:27" x14ac:dyDescent="0.25">
      <c r="A147" s="3" t="s">
        <v>197</v>
      </c>
      <c r="B147" s="3" t="s">
        <v>44</v>
      </c>
      <c r="C147" s="4" t="s">
        <v>218</v>
      </c>
      <c r="D147" s="4" t="str">
        <f t="shared" si="12"/>
        <v>A11-8</v>
      </c>
      <c r="E147" s="41">
        <f>VLOOKUP(C147,Dates!$A$1:$B$303,2,FALSE)</f>
        <v>43178</v>
      </c>
      <c r="F147" s="4" t="str">
        <f>VLOOKUP(D147,'Subject characteristics'!$A$1:$D$53,2,FALSE)</f>
        <v>M</v>
      </c>
      <c r="G147" s="4">
        <f>VLOOKUP(D147,'Subject characteristics'!$A$1:$D$53,3,FALSE)</f>
        <v>43</v>
      </c>
      <c r="H147" s="4">
        <f>VLOOKUP(D147,'Subject characteristics'!$A$1:$D$53,4,FALSE)</f>
        <v>7</v>
      </c>
      <c r="I147" s="4">
        <v>1</v>
      </c>
      <c r="J147" s="4" t="str">
        <f t="shared" si="13"/>
        <v>e</v>
      </c>
      <c r="K147" s="4" t="str">
        <f t="shared" si="14"/>
        <v>case</v>
      </c>
      <c r="L147" s="6">
        <v>75.827551210534097</v>
      </c>
      <c r="M147" s="6">
        <v>886425.11832713499</v>
      </c>
      <c r="N147" s="6">
        <v>5.77831173612669E-2</v>
      </c>
      <c r="O147" s="6">
        <v>0.19609240179848</v>
      </c>
      <c r="P147" s="6">
        <v>0.32429783804804302</v>
      </c>
      <c r="Q147" s="6">
        <v>5.1901374469416603E-2</v>
      </c>
      <c r="R147" s="6">
        <v>0.51929085018597498</v>
      </c>
      <c r="S147" s="6">
        <v>9.1089693653746195</v>
      </c>
      <c r="T147" s="6">
        <v>0.49283578921924798</v>
      </c>
      <c r="U147" s="6">
        <v>0.25843181632476903</v>
      </c>
      <c r="V147" s="6">
        <v>0.13285457457269201</v>
      </c>
      <c r="W147" s="6">
        <v>6.5720014983117201</v>
      </c>
      <c r="X147" s="17">
        <v>14.369127792152501</v>
      </c>
      <c r="Y147" s="6">
        <v>507.78215124227501</v>
      </c>
      <c r="Z147" s="6">
        <v>4.37761762795511</v>
      </c>
      <c r="AA147" s="36" t="s">
        <v>552</v>
      </c>
    </row>
    <row r="148" spans="1:27" x14ac:dyDescent="0.25">
      <c r="A148" s="3" t="s">
        <v>197</v>
      </c>
      <c r="B148" s="3" t="s">
        <v>54</v>
      </c>
      <c r="C148" s="7" t="s">
        <v>223</v>
      </c>
      <c r="D148" s="4" t="str">
        <f t="shared" si="12"/>
        <v>A11-8</v>
      </c>
      <c r="E148" s="41">
        <f>VLOOKUP(C148,Dates!$A$1:$B$303,2,FALSE)</f>
        <v>43227</v>
      </c>
      <c r="F148" s="4" t="str">
        <f>VLOOKUP(D148,'Subject characteristics'!$A$1:$D$53,2,FALSE)</f>
        <v>M</v>
      </c>
      <c r="G148" s="4">
        <f>VLOOKUP(D148,'Subject characteristics'!$A$1:$D$53,3,FALSE)</f>
        <v>43</v>
      </c>
      <c r="H148" s="4">
        <f>VLOOKUP(D148,'Subject characteristics'!$A$1:$D$53,4,FALSE)</f>
        <v>7</v>
      </c>
      <c r="I148" s="4">
        <v>1</v>
      </c>
      <c r="J148" s="4" t="str">
        <f t="shared" si="13"/>
        <v>f</v>
      </c>
      <c r="K148" s="4" t="str">
        <f t="shared" si="14"/>
        <v>case</v>
      </c>
      <c r="L148" s="8" t="s">
        <v>224</v>
      </c>
      <c r="M148" s="8" t="s">
        <v>224</v>
      </c>
      <c r="N148" s="8">
        <v>1.3291467435412801E-2</v>
      </c>
      <c r="O148" s="8" t="s">
        <v>224</v>
      </c>
      <c r="P148" s="6">
        <v>5.6631068094161602E-2</v>
      </c>
      <c r="Q148" s="6">
        <v>3.1506769981725899E-2</v>
      </c>
      <c r="R148" s="6" t="s">
        <v>224</v>
      </c>
      <c r="S148" s="6">
        <v>5.3226311969027697E-2</v>
      </c>
      <c r="T148" s="6">
        <v>3.5060510001071001E-2</v>
      </c>
      <c r="U148" s="6">
        <v>6.0279411158566998E-2</v>
      </c>
      <c r="V148" s="8" t="s">
        <v>224</v>
      </c>
      <c r="W148" s="6" t="s">
        <v>224</v>
      </c>
      <c r="X148" s="17" t="s">
        <v>224</v>
      </c>
      <c r="Y148" s="8" t="s">
        <v>224</v>
      </c>
      <c r="Z148" s="6">
        <v>2.9675126603561499E-2</v>
      </c>
      <c r="AA148" s="40" t="s">
        <v>475</v>
      </c>
    </row>
    <row r="149" spans="1:27" x14ac:dyDescent="0.25">
      <c r="A149" s="3" t="s">
        <v>82</v>
      </c>
      <c r="B149" s="3" t="s">
        <v>6</v>
      </c>
      <c r="C149" s="4" t="s">
        <v>84</v>
      </c>
      <c r="D149" s="4" t="str">
        <f t="shared" si="12"/>
        <v>A11-9</v>
      </c>
      <c r="E149" s="41">
        <f>VLOOKUP(C149,Dates!$A$1:$B$303,2,FALSE)</f>
        <v>43108</v>
      </c>
      <c r="F149" s="4" t="str">
        <f>VLOOKUP(D149,'Subject characteristics'!$A$1:$D$53,2,FALSE)</f>
        <v>M</v>
      </c>
      <c r="G149" s="4">
        <f>VLOOKUP(D149,'Subject characteristics'!$A$1:$D$53,3,FALSE)</f>
        <v>66</v>
      </c>
      <c r="H149" s="4">
        <f>VLOOKUP(D149,'Subject characteristics'!$A$1:$D$53,4,FALSE)</f>
        <v>18</v>
      </c>
      <c r="I149" s="4">
        <v>1</v>
      </c>
      <c r="J149" s="4" t="str">
        <f t="shared" si="13"/>
        <v>a</v>
      </c>
      <c r="K149" s="4" t="str">
        <f t="shared" si="14"/>
        <v>case</v>
      </c>
      <c r="L149" s="6">
        <v>34.694296260845299</v>
      </c>
      <c r="M149" s="6">
        <v>396440.03863936302</v>
      </c>
      <c r="N149" s="6">
        <v>1.6132813960441798E-2</v>
      </c>
      <c r="O149" s="6">
        <v>0.16198198122250901</v>
      </c>
      <c r="P149" s="6">
        <v>0.19916477693134499</v>
      </c>
      <c r="Q149" s="6">
        <v>4.0619025701940703E-2</v>
      </c>
      <c r="R149" s="6">
        <v>0.76281654140167299</v>
      </c>
      <c r="S149" s="6">
        <v>6.0358217920712303</v>
      </c>
      <c r="T149" s="6">
        <v>0.30117446492712602</v>
      </c>
      <c r="U149" s="6">
        <v>0.140193163896912</v>
      </c>
      <c r="V149" s="6" t="s">
        <v>224</v>
      </c>
      <c r="W149" s="6">
        <v>4.7055994755157604</v>
      </c>
      <c r="X149" s="17">
        <v>10.762110473007001</v>
      </c>
      <c r="Y149" s="6">
        <v>754.38329393949402</v>
      </c>
      <c r="Z149" s="6">
        <v>2.3943187194598798</v>
      </c>
      <c r="AA149" s="36" t="s">
        <v>498</v>
      </c>
    </row>
    <row r="150" spans="1:27" x14ac:dyDescent="0.25">
      <c r="A150" s="3" t="s">
        <v>82</v>
      </c>
      <c r="B150" s="3" t="s">
        <v>16</v>
      </c>
      <c r="C150" s="4" t="s">
        <v>89</v>
      </c>
      <c r="D150" s="4" t="str">
        <f t="shared" si="12"/>
        <v>A11-9</v>
      </c>
      <c r="E150" s="41">
        <f>VLOOKUP(C150,Dates!$A$1:$B$303,2,FALSE)</f>
        <v>42750</v>
      </c>
      <c r="F150" s="4" t="str">
        <f>VLOOKUP(D150,'Subject characteristics'!$A$1:$D$53,2,FALSE)</f>
        <v>M</v>
      </c>
      <c r="G150" s="4">
        <f>VLOOKUP(D150,'Subject characteristics'!$A$1:$D$53,3,FALSE)</f>
        <v>66</v>
      </c>
      <c r="H150" s="4">
        <f>VLOOKUP(D150,'Subject characteristics'!$A$1:$D$53,4,FALSE)</f>
        <v>18</v>
      </c>
      <c r="I150" s="4">
        <v>1</v>
      </c>
      <c r="J150" s="4" t="str">
        <f t="shared" si="13"/>
        <v>b</v>
      </c>
      <c r="K150" s="4" t="str">
        <f t="shared" si="14"/>
        <v>case</v>
      </c>
      <c r="L150" s="6">
        <v>26.598956230575499</v>
      </c>
      <c r="M150" s="6">
        <v>214986.20414294201</v>
      </c>
      <c r="N150" s="6">
        <v>5.4339491923334898E-2</v>
      </c>
      <c r="O150" s="6" t="s">
        <v>224</v>
      </c>
      <c r="P150" s="6">
        <v>0.142697371227862</v>
      </c>
      <c r="Q150" s="6">
        <v>3.6092126940982301E-2</v>
      </c>
      <c r="R150" s="6">
        <v>0.41727779300995499</v>
      </c>
      <c r="S150" s="6">
        <v>4.9891256904727896</v>
      </c>
      <c r="T150" s="6">
        <v>0.266720542478453</v>
      </c>
      <c r="U150" s="6">
        <v>0.14096337257781999</v>
      </c>
      <c r="V150" s="6" t="s">
        <v>224</v>
      </c>
      <c r="W150" s="6">
        <v>4.8271206934254298</v>
      </c>
      <c r="X150" s="17">
        <v>5.1285290068067502</v>
      </c>
      <c r="Y150" s="6">
        <v>707.71593578695899</v>
      </c>
      <c r="Z150" s="6">
        <v>2.3479008621681201</v>
      </c>
      <c r="AA150" s="36" t="s">
        <v>494</v>
      </c>
    </row>
    <row r="151" spans="1:27" x14ac:dyDescent="0.25">
      <c r="A151" s="3" t="s">
        <v>82</v>
      </c>
      <c r="B151" s="3" t="s">
        <v>26</v>
      </c>
      <c r="C151" s="4" t="s">
        <v>94</v>
      </c>
      <c r="D151" s="4" t="str">
        <f t="shared" si="12"/>
        <v>A11-9</v>
      </c>
      <c r="E151" s="41">
        <f>VLOOKUP(C151,Dates!$A$1:$B$303,2,FALSE)</f>
        <v>43123</v>
      </c>
      <c r="F151" s="4" t="str">
        <f>VLOOKUP(D151,'Subject characteristics'!$A$1:$D$53,2,FALSE)</f>
        <v>M</v>
      </c>
      <c r="G151" s="4">
        <f>VLOOKUP(D151,'Subject characteristics'!$A$1:$D$53,3,FALSE)</f>
        <v>66</v>
      </c>
      <c r="H151" s="4">
        <f>VLOOKUP(D151,'Subject characteristics'!$A$1:$D$53,4,FALSE)</f>
        <v>18</v>
      </c>
      <c r="I151" s="4">
        <v>1</v>
      </c>
      <c r="J151" s="4" t="str">
        <f t="shared" si="13"/>
        <v>c</v>
      </c>
      <c r="K151" s="4" t="str">
        <f t="shared" si="14"/>
        <v>case</v>
      </c>
      <c r="L151" s="6">
        <v>25.1701043249194</v>
      </c>
      <c r="M151" s="6">
        <v>307798.59840174101</v>
      </c>
      <c r="N151" s="6">
        <v>1.50371680019962E-2</v>
      </c>
      <c r="O151" s="6" t="s">
        <v>224</v>
      </c>
      <c r="P151" s="6">
        <v>0.18304194110356001</v>
      </c>
      <c r="Q151" s="6">
        <v>3.8785296328204398E-2</v>
      </c>
      <c r="R151" s="6">
        <v>0.450496407990712</v>
      </c>
      <c r="S151" s="6">
        <v>5.5061942983621099</v>
      </c>
      <c r="T151" s="6">
        <v>0.24274554283225599</v>
      </c>
      <c r="U151" s="6">
        <v>0.16861239743755599</v>
      </c>
      <c r="V151" s="6" t="s">
        <v>224</v>
      </c>
      <c r="W151" s="6">
        <v>3.3100673865745098</v>
      </c>
      <c r="X151" s="17" t="s">
        <v>224</v>
      </c>
      <c r="Y151" s="6">
        <v>762.032526731497</v>
      </c>
      <c r="Z151" s="6">
        <v>2.3376405982494601</v>
      </c>
      <c r="AA151" s="36" t="s">
        <v>494</v>
      </c>
    </row>
    <row r="152" spans="1:27" x14ac:dyDescent="0.25">
      <c r="A152" s="3" t="s">
        <v>82</v>
      </c>
      <c r="B152" s="3" t="s">
        <v>36</v>
      </c>
      <c r="C152" s="4" t="s">
        <v>99</v>
      </c>
      <c r="D152" s="4" t="str">
        <f t="shared" si="12"/>
        <v>A11-9</v>
      </c>
      <c r="E152" s="41">
        <f>VLOOKUP(C152,Dates!$A$1:$B$303,2,FALSE)</f>
        <v>43130</v>
      </c>
      <c r="F152" s="4" t="str">
        <f>VLOOKUP(D152,'Subject characteristics'!$A$1:$D$53,2,FALSE)</f>
        <v>M</v>
      </c>
      <c r="G152" s="4">
        <f>VLOOKUP(D152,'Subject characteristics'!$A$1:$D$53,3,FALSE)</f>
        <v>66</v>
      </c>
      <c r="H152" s="4">
        <f>VLOOKUP(D152,'Subject characteristics'!$A$1:$D$53,4,FALSE)</f>
        <v>18</v>
      </c>
      <c r="I152" s="4">
        <v>1</v>
      </c>
      <c r="J152" s="4" t="str">
        <f t="shared" si="13"/>
        <v>d</v>
      </c>
      <c r="K152" s="4" t="str">
        <f t="shared" si="14"/>
        <v>case</v>
      </c>
      <c r="L152" s="6">
        <v>27.666460528300501</v>
      </c>
      <c r="M152" s="6">
        <v>859050.29399015801</v>
      </c>
      <c r="N152" s="6">
        <v>3.9936527489246199E-2</v>
      </c>
      <c r="O152" s="6" t="s">
        <v>224</v>
      </c>
      <c r="P152" s="6">
        <v>0.17204830686460401</v>
      </c>
      <c r="Q152" s="6">
        <v>3.9837672561100698E-2</v>
      </c>
      <c r="R152" s="6">
        <v>0.61331969222918603</v>
      </c>
      <c r="S152" s="6">
        <v>5.2400124901648297</v>
      </c>
      <c r="T152" s="6">
        <v>0.26301619747224703</v>
      </c>
      <c r="U152" s="6">
        <v>0.13097366591722301</v>
      </c>
      <c r="V152" s="6" t="s">
        <v>224</v>
      </c>
      <c r="W152" s="6">
        <v>3.6126523387689802</v>
      </c>
      <c r="X152" s="17">
        <v>4.8821629615963502</v>
      </c>
      <c r="Y152" s="6">
        <v>767.04402210415606</v>
      </c>
      <c r="Z152" s="6">
        <v>2.4476700421192201</v>
      </c>
      <c r="AA152" s="36" t="s">
        <v>498</v>
      </c>
    </row>
    <row r="153" spans="1:27" x14ac:dyDescent="0.25">
      <c r="A153" s="3" t="s">
        <v>82</v>
      </c>
      <c r="B153" s="3" t="s">
        <v>46</v>
      </c>
      <c r="C153" s="4" t="s">
        <v>104</v>
      </c>
      <c r="D153" s="4" t="str">
        <f t="shared" si="12"/>
        <v>A11-9</v>
      </c>
      <c r="E153" s="41">
        <f>VLOOKUP(C153,Dates!$A$1:$B$303,2,FALSE)</f>
        <v>43171</v>
      </c>
      <c r="F153" s="4" t="str">
        <f>VLOOKUP(D153,'Subject characteristics'!$A$1:$D$53,2,FALSE)</f>
        <v>M</v>
      </c>
      <c r="G153" s="4">
        <f>VLOOKUP(D153,'Subject characteristics'!$A$1:$D$53,3,FALSE)</f>
        <v>66</v>
      </c>
      <c r="H153" s="4">
        <f>VLOOKUP(D153,'Subject characteristics'!$A$1:$D$53,4,FALSE)</f>
        <v>18</v>
      </c>
      <c r="I153" s="4">
        <v>1</v>
      </c>
      <c r="J153" s="4" t="str">
        <f t="shared" si="13"/>
        <v>e</v>
      </c>
      <c r="K153" s="4" t="str">
        <f t="shared" si="14"/>
        <v>case</v>
      </c>
      <c r="L153" s="6">
        <v>21.712841236053499</v>
      </c>
      <c r="M153" s="12">
        <v>178660.84826267001</v>
      </c>
      <c r="N153" s="6">
        <v>4.3836832956119398E-2</v>
      </c>
      <c r="O153" s="12">
        <v>4.6012116375789398E-2</v>
      </c>
      <c r="P153" s="12">
        <v>0.16194069023044699</v>
      </c>
      <c r="Q153" s="6">
        <v>3.6267373959418703E-2</v>
      </c>
      <c r="R153" s="12">
        <v>0.34546511648119999</v>
      </c>
      <c r="S153" s="6">
        <v>5.0622283144788698</v>
      </c>
      <c r="T153" s="12">
        <v>0.26249264351053497</v>
      </c>
      <c r="U153" s="6">
        <v>0.147491706521927</v>
      </c>
      <c r="V153" s="6" t="s">
        <v>224</v>
      </c>
      <c r="W153" s="6">
        <v>4.4026397879505001</v>
      </c>
      <c r="X153" s="17">
        <v>10.5338248961089</v>
      </c>
      <c r="Y153" s="12">
        <v>762.032526731497</v>
      </c>
      <c r="Z153" s="6">
        <v>2.3914515933654399</v>
      </c>
      <c r="AA153" s="36" t="s">
        <v>499</v>
      </c>
    </row>
    <row r="154" spans="1:27" x14ac:dyDescent="0.25">
      <c r="A154" s="3" t="s">
        <v>82</v>
      </c>
      <c r="B154" s="3" t="s">
        <v>56</v>
      </c>
      <c r="C154" s="4" t="s">
        <v>109</v>
      </c>
      <c r="D154" s="4" t="str">
        <f t="shared" si="12"/>
        <v>A11-9</v>
      </c>
      <c r="E154" s="41">
        <f>VLOOKUP(C154,Dates!$A$1:$B$303,2,FALSE)</f>
        <v>43207</v>
      </c>
      <c r="F154" s="4" t="str">
        <f>VLOOKUP(D154,'Subject characteristics'!$A$1:$D$53,2,FALSE)</f>
        <v>M</v>
      </c>
      <c r="G154" s="4">
        <f>VLOOKUP(D154,'Subject characteristics'!$A$1:$D$53,3,FALSE)</f>
        <v>66</v>
      </c>
      <c r="H154" s="4">
        <f>VLOOKUP(D154,'Subject characteristics'!$A$1:$D$53,4,FALSE)</f>
        <v>18</v>
      </c>
      <c r="I154" s="4">
        <v>1</v>
      </c>
      <c r="J154" s="4" t="str">
        <f t="shared" si="13"/>
        <v>f</v>
      </c>
      <c r="K154" s="4" t="str">
        <f t="shared" si="14"/>
        <v>case</v>
      </c>
      <c r="L154" s="6">
        <v>28.2605071901773</v>
      </c>
      <c r="M154" s="6">
        <v>302473.52589845</v>
      </c>
      <c r="N154" s="6">
        <v>3.52517651801686E-2</v>
      </c>
      <c r="O154" s="6">
        <v>0.49409183239416998</v>
      </c>
      <c r="P154" s="6">
        <v>0.17485254590954999</v>
      </c>
      <c r="Q154" s="6">
        <v>3.5058166835245597E-2</v>
      </c>
      <c r="R154" s="6">
        <v>0.61060162264955897</v>
      </c>
      <c r="S154" s="6">
        <v>5.5672475117823801</v>
      </c>
      <c r="T154" s="6">
        <v>0.27660508561132402</v>
      </c>
      <c r="U154" s="6">
        <v>0.139043278972727</v>
      </c>
      <c r="V154" s="6">
        <v>3.0478217674609599E-2</v>
      </c>
      <c r="W154" s="6">
        <v>4.9255644866347401</v>
      </c>
      <c r="X154" s="17">
        <v>8.2057884608910303</v>
      </c>
      <c r="Y154" s="6">
        <v>815.55744382129797</v>
      </c>
      <c r="Z154" s="6">
        <v>2.5599346526117701</v>
      </c>
      <c r="AA154" s="36" t="s">
        <v>498</v>
      </c>
    </row>
    <row r="155" spans="1:27" x14ac:dyDescent="0.25">
      <c r="A155" s="3" t="s">
        <v>197</v>
      </c>
      <c r="B155" s="3" t="s">
        <v>64</v>
      </c>
      <c r="C155" s="4" t="s">
        <v>229</v>
      </c>
      <c r="D155" s="4" t="str">
        <f t="shared" si="12"/>
        <v>A12-10</v>
      </c>
      <c r="E155" s="41">
        <f>VLOOKUP(C155,Dates!$A$1:$B$303,2,FALSE)</f>
        <v>43123</v>
      </c>
      <c r="F155" s="4" t="str">
        <f>VLOOKUP(D155,'Subject characteristics'!$A$1:$D$53,2,FALSE)</f>
        <v>F</v>
      </c>
      <c r="G155" s="4">
        <f>VLOOKUP(D155,'Subject characteristics'!$A$1:$D$53,3,FALSE)</f>
        <v>59</v>
      </c>
      <c r="H155" s="4">
        <f>VLOOKUP(D155,'Subject characteristics'!$A$1:$D$53,4,FALSE)</f>
        <v>3</v>
      </c>
      <c r="I155" s="4">
        <v>1</v>
      </c>
      <c r="J155" s="4" t="str">
        <f t="shared" si="13"/>
        <v>a</v>
      </c>
      <c r="K155" s="4" t="str">
        <f t="shared" si="14"/>
        <v>control</v>
      </c>
      <c r="L155" s="6">
        <v>67.230916369386506</v>
      </c>
      <c r="M155" s="6">
        <v>2609539.1907012798</v>
      </c>
      <c r="N155" s="6">
        <v>0.13696676011346401</v>
      </c>
      <c r="O155" s="6" t="s">
        <v>224</v>
      </c>
      <c r="P155" s="6">
        <v>0.17136612556497299</v>
      </c>
      <c r="Q155" s="6">
        <v>5.1189277507865297E-2</v>
      </c>
      <c r="R155" s="6">
        <v>0.55572858469604403</v>
      </c>
      <c r="S155" s="6">
        <v>6.26121861624451</v>
      </c>
      <c r="T155" s="6">
        <v>0.206588020767527</v>
      </c>
      <c r="U155" s="6">
        <v>0.102469087659889</v>
      </c>
      <c r="V155" s="6">
        <v>8.7424963084229201E-2</v>
      </c>
      <c r="W155" s="6">
        <v>7.8389098730471298</v>
      </c>
      <c r="X155" s="17">
        <v>11.552948415112899</v>
      </c>
      <c r="Y155" s="6">
        <v>880.62898145865199</v>
      </c>
      <c r="Z155" s="6">
        <v>2.7089231430631902</v>
      </c>
      <c r="AA155" s="36" t="s">
        <v>553</v>
      </c>
    </row>
    <row r="156" spans="1:27" x14ac:dyDescent="0.25">
      <c r="A156" s="3" t="s">
        <v>197</v>
      </c>
      <c r="B156" s="3" t="s">
        <v>66</v>
      </c>
      <c r="C156" s="4" t="s">
        <v>230</v>
      </c>
      <c r="D156" s="4" t="str">
        <f t="shared" si="12"/>
        <v>A12-10</v>
      </c>
      <c r="E156" s="41">
        <f>VLOOKUP(C156,Dates!$A$1:$B$303,2,FALSE)</f>
        <v>43143</v>
      </c>
      <c r="F156" s="4" t="str">
        <f>VLOOKUP(D156,'Subject characteristics'!$A$1:$D$53,2,FALSE)</f>
        <v>F</v>
      </c>
      <c r="G156" s="4">
        <f>VLOOKUP(D156,'Subject characteristics'!$A$1:$D$53,3,FALSE)</f>
        <v>59</v>
      </c>
      <c r="H156" s="4">
        <f>VLOOKUP(D156,'Subject characteristics'!$A$1:$D$53,4,FALSE)</f>
        <v>3</v>
      </c>
      <c r="I156" s="4">
        <v>1</v>
      </c>
      <c r="J156" s="4" t="str">
        <f t="shared" si="13"/>
        <v>b</v>
      </c>
      <c r="K156" s="4" t="str">
        <f t="shared" si="14"/>
        <v>control</v>
      </c>
      <c r="L156" s="6">
        <v>95.496654515453699</v>
      </c>
      <c r="M156" s="6">
        <v>3386411.2201988599</v>
      </c>
      <c r="N156" s="6">
        <v>7.6930628862078104E-2</v>
      </c>
      <c r="O156" s="6" t="s">
        <v>224</v>
      </c>
      <c r="P156" s="6">
        <v>0.21486473851486401</v>
      </c>
      <c r="Q156" s="6">
        <v>4.6910613624757999E-2</v>
      </c>
      <c r="R156" s="6">
        <v>0.72191613490920004</v>
      </c>
      <c r="S156" s="6">
        <v>6.49622663140123</v>
      </c>
      <c r="T156" s="6">
        <v>0.29913559162658299</v>
      </c>
      <c r="U156" s="6">
        <v>0.13687731389927901</v>
      </c>
      <c r="V156" s="6">
        <v>0.266940984184034</v>
      </c>
      <c r="W156" s="6">
        <v>8.5860074668555892</v>
      </c>
      <c r="X156" s="17">
        <v>11.1873112428301</v>
      </c>
      <c r="Y156" s="6">
        <v>980.464227634709</v>
      </c>
      <c r="Z156" s="6">
        <v>2.5650217596384</v>
      </c>
      <c r="AA156" s="36" t="s">
        <v>551</v>
      </c>
    </row>
    <row r="157" spans="1:27" x14ac:dyDescent="0.25">
      <c r="A157" s="3" t="s">
        <v>197</v>
      </c>
      <c r="B157" s="3" t="s">
        <v>68</v>
      </c>
      <c r="C157" s="4" t="s">
        <v>231</v>
      </c>
      <c r="D157" s="4" t="str">
        <f t="shared" si="12"/>
        <v>A12-10</v>
      </c>
      <c r="E157" s="41">
        <f>VLOOKUP(C157,Dates!$A$1:$B$303,2,FALSE)</f>
        <v>43165</v>
      </c>
      <c r="F157" s="4" t="str">
        <f>VLOOKUP(D157,'Subject characteristics'!$A$1:$D$53,2,FALSE)</f>
        <v>F</v>
      </c>
      <c r="G157" s="4">
        <f>VLOOKUP(D157,'Subject characteristics'!$A$1:$D$53,3,FALSE)</f>
        <v>59</v>
      </c>
      <c r="H157" s="4">
        <f>VLOOKUP(D157,'Subject characteristics'!$A$1:$D$53,4,FALSE)</f>
        <v>3</v>
      </c>
      <c r="I157" s="4">
        <v>1</v>
      </c>
      <c r="J157" s="4" t="str">
        <f t="shared" si="13"/>
        <v>c</v>
      </c>
      <c r="K157" s="4" t="str">
        <f t="shared" si="14"/>
        <v>control</v>
      </c>
      <c r="L157" s="6">
        <v>99.3789102093221</v>
      </c>
      <c r="M157" s="6">
        <v>2266172.0727809002</v>
      </c>
      <c r="N157" s="6">
        <v>0.16738625588296899</v>
      </c>
      <c r="O157" s="6" t="s">
        <v>224</v>
      </c>
      <c r="P157" s="6">
        <v>0.226394622501388</v>
      </c>
      <c r="Q157" s="6">
        <v>4.7149656732999298E-2</v>
      </c>
      <c r="R157" s="6">
        <v>0.72241831241301202</v>
      </c>
      <c r="S157" s="6">
        <v>7.1011762465483903</v>
      </c>
      <c r="T157" s="6">
        <v>0.220563450314545</v>
      </c>
      <c r="U157" s="6">
        <v>0.13518449926169601</v>
      </c>
      <c r="V157" s="6">
        <v>0.33047897243283902</v>
      </c>
      <c r="W157" s="6">
        <v>8.33717000697788</v>
      </c>
      <c r="X157" s="17">
        <v>8.6735930996141395</v>
      </c>
      <c r="Y157" s="6">
        <v>902.10978036135805</v>
      </c>
      <c r="Z157" s="6">
        <v>2.92308313680007</v>
      </c>
      <c r="AA157" s="36" t="s">
        <v>556</v>
      </c>
    </row>
    <row r="158" spans="1:27" x14ac:dyDescent="0.25">
      <c r="A158" s="3" t="s">
        <v>197</v>
      </c>
      <c r="B158" s="3" t="s">
        <v>70</v>
      </c>
      <c r="C158" s="4" t="s">
        <v>232</v>
      </c>
      <c r="D158" s="4" t="str">
        <f t="shared" si="12"/>
        <v>A12-10</v>
      </c>
      <c r="E158" s="41">
        <f>VLOOKUP(C158,Dates!$A$1:$B$303,2,FALSE)</f>
        <v>43163</v>
      </c>
      <c r="F158" s="4" t="str">
        <f>VLOOKUP(D158,'Subject characteristics'!$A$1:$D$53,2,FALSE)</f>
        <v>F</v>
      </c>
      <c r="G158" s="4">
        <f>VLOOKUP(D158,'Subject characteristics'!$A$1:$D$53,3,FALSE)</f>
        <v>59</v>
      </c>
      <c r="H158" s="4">
        <f>VLOOKUP(D158,'Subject characteristics'!$A$1:$D$53,4,FALSE)</f>
        <v>3</v>
      </c>
      <c r="I158" s="4">
        <v>1</v>
      </c>
      <c r="J158" s="4" t="str">
        <f t="shared" si="13"/>
        <v>d</v>
      </c>
      <c r="K158" s="4" t="str">
        <f t="shared" si="14"/>
        <v>control</v>
      </c>
      <c r="L158" s="6">
        <v>91.568435686002005</v>
      </c>
      <c r="M158" s="6">
        <v>2981372.03051082</v>
      </c>
      <c r="N158" s="6">
        <v>0.134343429500415</v>
      </c>
      <c r="O158" s="6" t="s">
        <v>224</v>
      </c>
      <c r="P158" s="6">
        <v>0.21137802068705999</v>
      </c>
      <c r="Q158" s="6">
        <v>4.7267333275258998E-2</v>
      </c>
      <c r="R158" s="6">
        <v>0.97447110849590701</v>
      </c>
      <c r="S158" s="6">
        <v>6.24564140916321</v>
      </c>
      <c r="T158" s="6">
        <v>0.38707140349573099</v>
      </c>
      <c r="U158" s="6">
        <v>0.137739685885331</v>
      </c>
      <c r="V158" s="6">
        <v>0.57716543329401604</v>
      </c>
      <c r="W158" s="6">
        <v>13.332976256439199</v>
      </c>
      <c r="X158" s="17">
        <v>12.5380254841099</v>
      </c>
      <c r="Y158" s="6">
        <v>877.82497669396298</v>
      </c>
      <c r="Z158" s="6">
        <v>3.1485472688384601</v>
      </c>
      <c r="AA158" s="36" t="s">
        <v>557</v>
      </c>
    </row>
    <row r="159" spans="1:27" x14ac:dyDescent="0.25">
      <c r="A159" s="3" t="s">
        <v>197</v>
      </c>
      <c r="B159" s="3" t="s">
        <v>72</v>
      </c>
      <c r="C159" s="4" t="s">
        <v>233</v>
      </c>
      <c r="D159" s="4" t="str">
        <f t="shared" si="12"/>
        <v>A12-10</v>
      </c>
      <c r="E159" s="41">
        <f>VLOOKUP(C159,Dates!$A$1:$B$303,2,FALSE)</f>
        <v>43214</v>
      </c>
      <c r="F159" s="4" t="str">
        <f>VLOOKUP(D159,'Subject characteristics'!$A$1:$D$53,2,FALSE)</f>
        <v>F</v>
      </c>
      <c r="G159" s="4">
        <f>VLOOKUP(D159,'Subject characteristics'!$A$1:$D$53,3,FALSE)</f>
        <v>59</v>
      </c>
      <c r="H159" s="4">
        <f>VLOOKUP(D159,'Subject characteristics'!$A$1:$D$53,4,FALSE)</f>
        <v>3</v>
      </c>
      <c r="I159" s="4">
        <v>1</v>
      </c>
      <c r="J159" s="4" t="str">
        <f t="shared" si="13"/>
        <v>e</v>
      </c>
      <c r="K159" s="4" t="str">
        <f t="shared" si="14"/>
        <v>control</v>
      </c>
      <c r="L159" s="6">
        <v>86.029517864595306</v>
      </c>
      <c r="M159" s="6">
        <v>3315211.9592078701</v>
      </c>
      <c r="N159" s="6">
        <v>0.17172879175490299</v>
      </c>
      <c r="O159" s="6" t="s">
        <v>224</v>
      </c>
      <c r="P159" s="6">
        <v>0.207279766300866</v>
      </c>
      <c r="Q159" s="6">
        <v>4.8929637774105798E-2</v>
      </c>
      <c r="R159" s="6">
        <v>0.87645354199729897</v>
      </c>
      <c r="S159" s="6">
        <v>5.5451059990285003</v>
      </c>
      <c r="T159" s="6">
        <v>0.22837763262705399</v>
      </c>
      <c r="U159" s="6">
        <v>0.119382602936269</v>
      </c>
      <c r="V159" s="6">
        <v>0.211216748276633</v>
      </c>
      <c r="W159" s="6">
        <v>11.4160166651049</v>
      </c>
      <c r="X159" s="17">
        <v>12.8568091542679</v>
      </c>
      <c r="Y159" s="6">
        <v>822.73634332325901</v>
      </c>
      <c r="Z159" s="6">
        <v>2.8662761445351599</v>
      </c>
      <c r="AA159" s="36" t="s">
        <v>558</v>
      </c>
    </row>
    <row r="160" spans="1:27" x14ac:dyDescent="0.25">
      <c r="A160" s="3" t="s">
        <v>197</v>
      </c>
      <c r="B160" s="3" t="s">
        <v>74</v>
      </c>
      <c r="C160" s="4" t="s">
        <v>234</v>
      </c>
      <c r="D160" s="4" t="str">
        <f t="shared" si="12"/>
        <v>A12-10</v>
      </c>
      <c r="E160" s="41">
        <f>VLOOKUP(C160,Dates!$A$1:$B$303,2,FALSE)</f>
        <v>43235</v>
      </c>
      <c r="F160" s="4" t="str">
        <f>VLOOKUP(D160,'Subject characteristics'!$A$1:$D$53,2,FALSE)</f>
        <v>F</v>
      </c>
      <c r="G160" s="4">
        <f>VLOOKUP(D160,'Subject characteristics'!$A$1:$D$53,3,FALSE)</f>
        <v>59</v>
      </c>
      <c r="H160" s="4">
        <f>VLOOKUP(D160,'Subject characteristics'!$A$1:$D$53,4,FALSE)</f>
        <v>3</v>
      </c>
      <c r="I160" s="4">
        <v>1</v>
      </c>
      <c r="J160" s="4" t="str">
        <f t="shared" si="13"/>
        <v>f</v>
      </c>
      <c r="K160" s="4" t="str">
        <f t="shared" si="14"/>
        <v>control</v>
      </c>
      <c r="L160" s="6">
        <v>105.556913752062</v>
      </c>
      <c r="M160" s="6">
        <v>3064533.3810260901</v>
      </c>
      <c r="N160" s="6">
        <v>0.15261140764259701</v>
      </c>
      <c r="O160" s="6">
        <v>0.12406966901024601</v>
      </c>
      <c r="P160" s="6">
        <v>0.24474533124863301</v>
      </c>
      <c r="Q160" s="6">
        <v>5.4041278108629201E-2</v>
      </c>
      <c r="R160" s="6">
        <v>0.68502560240171295</v>
      </c>
      <c r="S160" s="6">
        <v>6.7890438147833203</v>
      </c>
      <c r="T160" s="6">
        <v>0.21809670267870801</v>
      </c>
      <c r="U160" s="6">
        <v>0.13858588716204201</v>
      </c>
      <c r="V160" s="6">
        <v>0.409466050025731</v>
      </c>
      <c r="W160" s="6">
        <v>8.7377009154084693</v>
      </c>
      <c r="X160" s="17">
        <v>12.4871810141791</v>
      </c>
      <c r="Y160" s="6">
        <v>878.77010286436905</v>
      </c>
      <c r="Z160" s="6">
        <v>2.87535702583755</v>
      </c>
      <c r="AA160" s="36" t="s">
        <v>559</v>
      </c>
    </row>
    <row r="161" spans="1:27" x14ac:dyDescent="0.25">
      <c r="A161" s="3" t="s">
        <v>235</v>
      </c>
      <c r="B161" s="3" t="s">
        <v>4</v>
      </c>
      <c r="C161" s="4" t="s">
        <v>236</v>
      </c>
      <c r="D161" s="4" t="str">
        <f t="shared" si="12"/>
        <v>A12-11</v>
      </c>
      <c r="E161" s="41">
        <f>VLOOKUP(C161,Dates!$A$1:$B$303,2,FALSE)</f>
        <v>43165</v>
      </c>
      <c r="F161" s="4" t="str">
        <f>VLOOKUP(D161,'Subject characteristics'!$A$1:$D$53,2,FALSE)</f>
        <v>F</v>
      </c>
      <c r="G161" s="4">
        <f>VLOOKUP(D161,'Subject characteristics'!$A$1:$D$53,3,FALSE)</f>
        <v>39</v>
      </c>
      <c r="H161" s="4">
        <f>VLOOKUP(D161,'Subject characteristics'!$A$1:$D$53,4,FALSE)</f>
        <v>10</v>
      </c>
      <c r="I161" s="4">
        <v>1</v>
      </c>
      <c r="J161" s="4" t="str">
        <f t="shared" si="13"/>
        <v>a</v>
      </c>
      <c r="K161" s="4" t="str">
        <f t="shared" si="14"/>
        <v>control</v>
      </c>
      <c r="L161" s="6">
        <v>47.844200584809798</v>
      </c>
      <c r="M161" s="6">
        <v>1072556.83172904</v>
      </c>
      <c r="N161" s="6">
        <v>5.00581317982269E-2</v>
      </c>
      <c r="O161" s="6" t="s">
        <v>224</v>
      </c>
      <c r="P161" s="6">
        <v>0.16732497364995799</v>
      </c>
      <c r="Q161" s="6">
        <v>4.8828523266488802E-2</v>
      </c>
      <c r="R161" s="6">
        <v>0.39817324623891898</v>
      </c>
      <c r="S161" s="6">
        <v>5.6568617602214601</v>
      </c>
      <c r="T161" s="6">
        <v>0.372263780174937</v>
      </c>
      <c r="U161" s="6">
        <v>0.104634709024936</v>
      </c>
      <c r="V161" s="6">
        <v>0.46309608470508001</v>
      </c>
      <c r="W161" s="6">
        <v>14.5563996021438</v>
      </c>
      <c r="X161" s="17">
        <v>10.934315265040601</v>
      </c>
      <c r="Y161" s="6">
        <v>721.28354341940496</v>
      </c>
      <c r="Z161" s="6">
        <v>2.0583734143579702</v>
      </c>
      <c r="AA161" s="36" t="s">
        <v>560</v>
      </c>
    </row>
    <row r="162" spans="1:27" x14ac:dyDescent="0.25">
      <c r="A162" s="3" t="s">
        <v>235</v>
      </c>
      <c r="B162" s="3" t="s">
        <v>14</v>
      </c>
      <c r="C162" s="4" t="s">
        <v>241</v>
      </c>
      <c r="D162" s="4" t="str">
        <f t="shared" ref="D162:D193" si="15">LEFT(C162,LEN(C162)-1)</f>
        <v>A12-11</v>
      </c>
      <c r="E162" s="41">
        <f>VLOOKUP(C162,Dates!$A$1:$B$303,2,FALSE)</f>
        <v>43178</v>
      </c>
      <c r="F162" s="4" t="str">
        <f>VLOOKUP(D162,'Subject characteristics'!$A$1:$D$53,2,FALSE)</f>
        <v>F</v>
      </c>
      <c r="G162" s="4">
        <f>VLOOKUP(D162,'Subject characteristics'!$A$1:$D$53,3,FALSE)</f>
        <v>39</v>
      </c>
      <c r="H162" s="4">
        <f>VLOOKUP(D162,'Subject characteristics'!$A$1:$D$53,4,FALSE)</f>
        <v>10</v>
      </c>
      <c r="I162" s="4">
        <v>1</v>
      </c>
      <c r="J162" s="4" t="str">
        <f t="shared" ref="J162:J193" si="16">RIGHT(C162,1)</f>
        <v>b</v>
      </c>
      <c r="K162" s="4" t="str">
        <f t="shared" ref="K162:K193" si="17">IF(LEFT(C162,3) = "A11", "case","control")</f>
        <v>control</v>
      </c>
      <c r="L162" s="6">
        <v>57.428363864781197</v>
      </c>
      <c r="M162" s="6">
        <v>1659276.72515711</v>
      </c>
      <c r="N162" s="6">
        <v>0.10934141200398401</v>
      </c>
      <c r="O162" s="6" t="s">
        <v>224</v>
      </c>
      <c r="P162" s="6">
        <v>0.186709551110045</v>
      </c>
      <c r="Q162" s="6">
        <v>4.4353039634538398E-2</v>
      </c>
      <c r="R162" s="6">
        <v>0.49278728229241398</v>
      </c>
      <c r="S162" s="6">
        <v>5.5810014371626497</v>
      </c>
      <c r="T162" s="6">
        <v>0.212876345602936</v>
      </c>
      <c r="U162" s="6">
        <v>9.5277781710658094E-2</v>
      </c>
      <c r="V162" s="6">
        <v>0.53694606198777295</v>
      </c>
      <c r="W162" s="6">
        <v>5.1290567078061597</v>
      </c>
      <c r="X162" s="17">
        <v>9.3084944860773096</v>
      </c>
      <c r="Y162" s="6">
        <v>707.71739935599203</v>
      </c>
      <c r="Z162" s="6">
        <v>1.9792127954632801</v>
      </c>
      <c r="AA162" s="36" t="s">
        <v>561</v>
      </c>
    </row>
    <row r="163" spans="1:27" x14ac:dyDescent="0.25">
      <c r="A163" s="3" t="s">
        <v>235</v>
      </c>
      <c r="B163" s="3" t="s">
        <v>24</v>
      </c>
      <c r="C163" s="4" t="s">
        <v>246</v>
      </c>
      <c r="D163" s="4" t="str">
        <f t="shared" si="15"/>
        <v>A12-11</v>
      </c>
      <c r="E163" s="41">
        <f>VLOOKUP(C163,Dates!$A$1:$B$303,2,FALSE)</f>
        <v>43185</v>
      </c>
      <c r="F163" s="4" t="str">
        <f>VLOOKUP(D163,'Subject characteristics'!$A$1:$D$53,2,FALSE)</f>
        <v>F</v>
      </c>
      <c r="G163" s="4">
        <f>VLOOKUP(D163,'Subject characteristics'!$A$1:$D$53,3,FALSE)</f>
        <v>39</v>
      </c>
      <c r="H163" s="4">
        <f>VLOOKUP(D163,'Subject characteristics'!$A$1:$D$53,4,FALSE)</f>
        <v>10</v>
      </c>
      <c r="I163" s="4">
        <v>1</v>
      </c>
      <c r="J163" s="4" t="str">
        <f t="shared" si="16"/>
        <v>c</v>
      </c>
      <c r="K163" s="4" t="str">
        <f t="shared" si="17"/>
        <v>control</v>
      </c>
      <c r="L163" s="6">
        <v>68.998318917362994</v>
      </c>
      <c r="M163" s="6">
        <v>1276859.3910805101</v>
      </c>
      <c r="N163" s="6">
        <v>7.11044814274749E-2</v>
      </c>
      <c r="O163" s="6" t="s">
        <v>224</v>
      </c>
      <c r="P163" s="6">
        <v>0.19915897318065201</v>
      </c>
      <c r="Q163" s="6">
        <v>4.1526644351506499E-2</v>
      </c>
      <c r="R163" s="6">
        <v>0.38508122610228002</v>
      </c>
      <c r="S163" s="6">
        <v>5.1808257864249896</v>
      </c>
      <c r="T163" s="6">
        <v>0.213063887626118</v>
      </c>
      <c r="U163" s="6">
        <v>9.6449612208291097E-2</v>
      </c>
      <c r="V163" s="6">
        <v>0.60940569629076402</v>
      </c>
      <c r="W163" s="6">
        <v>4.6938404535289404</v>
      </c>
      <c r="X163" s="17" t="s">
        <v>224</v>
      </c>
      <c r="Y163" s="6">
        <v>674.15687410666101</v>
      </c>
      <c r="Z163" s="6">
        <v>1.90331910693908</v>
      </c>
      <c r="AA163" s="36" t="s">
        <v>561</v>
      </c>
    </row>
    <row r="164" spans="1:27" x14ac:dyDescent="0.25">
      <c r="A164" s="3" t="s">
        <v>235</v>
      </c>
      <c r="B164" s="3" t="s">
        <v>34</v>
      </c>
      <c r="C164" s="4" t="s">
        <v>251</v>
      </c>
      <c r="D164" s="4" t="str">
        <f t="shared" si="15"/>
        <v>A12-11</v>
      </c>
      <c r="E164" s="41">
        <f>VLOOKUP(C164,Dates!$A$1:$B$303,2,FALSE)</f>
        <v>43234</v>
      </c>
      <c r="F164" s="4" t="str">
        <f>VLOOKUP(D164,'Subject characteristics'!$A$1:$D$53,2,FALSE)</f>
        <v>F</v>
      </c>
      <c r="G164" s="4">
        <f>VLOOKUP(D164,'Subject characteristics'!$A$1:$D$53,3,FALSE)</f>
        <v>39</v>
      </c>
      <c r="H164" s="4">
        <f>VLOOKUP(D164,'Subject characteristics'!$A$1:$D$53,4,FALSE)</f>
        <v>10</v>
      </c>
      <c r="I164" s="4">
        <v>1</v>
      </c>
      <c r="J164" s="4" t="str">
        <f t="shared" si="16"/>
        <v>d</v>
      </c>
      <c r="K164" s="4" t="str">
        <f t="shared" si="17"/>
        <v>control</v>
      </c>
      <c r="L164" s="6">
        <v>77.929435457988504</v>
      </c>
      <c r="M164" s="6">
        <v>1715471.6160770101</v>
      </c>
      <c r="N164" s="6">
        <v>0.10035740551084101</v>
      </c>
      <c r="O164" s="6" t="s">
        <v>224</v>
      </c>
      <c r="P164" s="6">
        <v>0.148392695552196</v>
      </c>
      <c r="Q164" s="6">
        <v>4.1525209695779303E-2</v>
      </c>
      <c r="R164" s="6">
        <v>0.43820537752549499</v>
      </c>
      <c r="S164" s="6">
        <v>11.8820016017659</v>
      </c>
      <c r="T164" s="6">
        <v>0.2143766941045</v>
      </c>
      <c r="U164" s="6">
        <v>6.6803832924638706E-2</v>
      </c>
      <c r="V164" s="6">
        <v>0.475311636366191</v>
      </c>
      <c r="W164" s="6">
        <v>5.3755361197771601</v>
      </c>
      <c r="X164" s="17">
        <v>7.8972390248352697</v>
      </c>
      <c r="Y164" s="6">
        <v>696.12280214280599</v>
      </c>
      <c r="Z164" s="6">
        <v>2.1359479939566102</v>
      </c>
      <c r="AA164" s="36" t="s">
        <v>562</v>
      </c>
    </row>
    <row r="165" spans="1:27" x14ac:dyDescent="0.25">
      <c r="A165" s="3" t="s">
        <v>235</v>
      </c>
      <c r="B165" s="3" t="s">
        <v>44</v>
      </c>
      <c r="C165" s="4" t="s">
        <v>256</v>
      </c>
      <c r="D165" s="4" t="str">
        <f t="shared" si="15"/>
        <v>A12-11</v>
      </c>
      <c r="E165" s="41">
        <f>VLOOKUP(C165,Dates!$A$1:$B$303,2,FALSE)</f>
        <v>43290</v>
      </c>
      <c r="F165" s="4" t="str">
        <f>VLOOKUP(D165,'Subject characteristics'!$A$1:$D$53,2,FALSE)</f>
        <v>F</v>
      </c>
      <c r="G165" s="4">
        <f>VLOOKUP(D165,'Subject characteristics'!$A$1:$D$53,3,FALSE)</f>
        <v>39</v>
      </c>
      <c r="H165" s="4">
        <f>VLOOKUP(D165,'Subject characteristics'!$A$1:$D$53,4,FALSE)</f>
        <v>10</v>
      </c>
      <c r="I165" s="4">
        <v>1</v>
      </c>
      <c r="J165" s="4" t="str">
        <f t="shared" si="16"/>
        <v>e</v>
      </c>
      <c r="K165" s="4" t="str">
        <f t="shared" si="17"/>
        <v>control</v>
      </c>
      <c r="L165" s="6">
        <v>46.193584622954702</v>
      </c>
      <c r="M165" s="6">
        <v>1514304.12960705</v>
      </c>
      <c r="N165" s="6">
        <v>7.9362248157567206E-2</v>
      </c>
      <c r="O165" s="6" t="s">
        <v>224</v>
      </c>
      <c r="P165" s="6">
        <v>0.14244301203814799</v>
      </c>
      <c r="Q165" s="6">
        <v>4.2984799217742398E-2</v>
      </c>
      <c r="R165" s="6">
        <v>0.647797306281782</v>
      </c>
      <c r="S165" s="6">
        <v>4.3042365806221596</v>
      </c>
      <c r="T165" s="6">
        <v>0.21793997987977601</v>
      </c>
      <c r="U165" s="6">
        <v>7.6168985536659004E-2</v>
      </c>
      <c r="V165" s="6">
        <v>0.58200699530331901</v>
      </c>
      <c r="W165" s="6">
        <v>4.8014128335217903</v>
      </c>
      <c r="X165" s="17">
        <v>9.7541844478752608</v>
      </c>
      <c r="Y165" s="6">
        <v>699.70207986068601</v>
      </c>
      <c r="Z165" s="6">
        <v>2.2426567196264902</v>
      </c>
      <c r="AA165" s="36" t="s">
        <v>475</v>
      </c>
    </row>
    <row r="166" spans="1:27" x14ac:dyDescent="0.25">
      <c r="A166" s="3" t="s">
        <v>235</v>
      </c>
      <c r="B166" s="3" t="s">
        <v>54</v>
      </c>
      <c r="C166" s="4" t="s">
        <v>261</v>
      </c>
      <c r="D166" s="4" t="str">
        <f t="shared" si="15"/>
        <v>A12-11</v>
      </c>
      <c r="E166" s="41">
        <f>VLOOKUP(C166,Dates!$A$1:$B$303,2,FALSE)</f>
        <v>43298</v>
      </c>
      <c r="F166" s="4" t="str">
        <f>VLOOKUP(D166,'Subject characteristics'!$A$1:$D$53,2,FALSE)</f>
        <v>F</v>
      </c>
      <c r="G166" s="4">
        <f>VLOOKUP(D166,'Subject characteristics'!$A$1:$D$53,3,FALSE)</f>
        <v>39</v>
      </c>
      <c r="H166" s="4">
        <f>VLOOKUP(D166,'Subject characteristics'!$A$1:$D$53,4,FALSE)</f>
        <v>10</v>
      </c>
      <c r="I166" s="4">
        <v>1</v>
      </c>
      <c r="J166" s="4" t="str">
        <f t="shared" si="16"/>
        <v>f</v>
      </c>
      <c r="K166" s="4" t="str">
        <f t="shared" si="17"/>
        <v>control</v>
      </c>
      <c r="L166" s="6">
        <v>56.598736650301902</v>
      </c>
      <c r="M166" s="6">
        <v>887896.906377426</v>
      </c>
      <c r="N166" s="6">
        <v>9.8718406142154394E-2</v>
      </c>
      <c r="O166" s="6" t="s">
        <v>224</v>
      </c>
      <c r="P166" s="6">
        <v>0.164605056457966</v>
      </c>
      <c r="Q166" s="6">
        <v>3.9884266680806101E-2</v>
      </c>
      <c r="R166" s="6">
        <v>0.43772431497865799</v>
      </c>
      <c r="S166" s="6">
        <v>5.5424297950433896</v>
      </c>
      <c r="T166" s="6">
        <v>0.228067080266846</v>
      </c>
      <c r="U166" s="6">
        <v>9.9956908907659403E-2</v>
      </c>
      <c r="V166" s="6">
        <v>0.57450568587103801</v>
      </c>
      <c r="W166" s="6">
        <v>4.3081037525478703</v>
      </c>
      <c r="X166" s="17">
        <v>11.602351666644299</v>
      </c>
      <c r="Y166" s="6">
        <v>601.02040272015302</v>
      </c>
      <c r="Z166" s="6">
        <v>2.1883830995145099</v>
      </c>
      <c r="AA166" s="36" t="s">
        <v>563</v>
      </c>
    </row>
    <row r="167" spans="1:27" x14ac:dyDescent="0.25">
      <c r="A167" s="3" t="s">
        <v>235</v>
      </c>
      <c r="B167" s="3" t="s">
        <v>6</v>
      </c>
      <c r="C167" s="4" t="s">
        <v>237</v>
      </c>
      <c r="D167" s="4" t="str">
        <f t="shared" si="15"/>
        <v>A12-12</v>
      </c>
      <c r="E167" s="41">
        <f>VLOOKUP(C167,Dates!$A$1:$B$303,2,FALSE)</f>
        <v>43143</v>
      </c>
      <c r="F167" s="4" t="str">
        <f>VLOOKUP(D167,'Subject characteristics'!$A$1:$D$53,2,FALSE)</f>
        <v>M</v>
      </c>
      <c r="G167" s="4">
        <f>VLOOKUP(D167,'Subject characteristics'!$A$1:$D$53,3,FALSE)</f>
        <v>60</v>
      </c>
      <c r="H167" s="4">
        <f>VLOOKUP(D167,'Subject characteristics'!$A$1:$D$53,4,FALSE)</f>
        <v>13</v>
      </c>
      <c r="I167" s="4">
        <v>1</v>
      </c>
      <c r="J167" s="4" t="str">
        <f t="shared" si="16"/>
        <v>a</v>
      </c>
      <c r="K167" s="4" t="str">
        <f t="shared" si="17"/>
        <v>control</v>
      </c>
      <c r="L167" s="6">
        <v>99.543739199909894</v>
      </c>
      <c r="M167" s="6">
        <v>698804.83863193903</v>
      </c>
      <c r="N167" s="6">
        <v>7.1066499272951195E-2</v>
      </c>
      <c r="O167" s="6" t="s">
        <v>224</v>
      </c>
      <c r="P167" s="6">
        <v>0.20112988999654399</v>
      </c>
      <c r="Q167" s="6">
        <v>5.0291347753483803E-2</v>
      </c>
      <c r="R167" s="6">
        <v>0.33492041385128501</v>
      </c>
      <c r="S167" s="6">
        <v>9.8476003378806105</v>
      </c>
      <c r="T167" s="6">
        <v>0.50481115541689003</v>
      </c>
      <c r="U167" s="6">
        <v>0.492699568785961</v>
      </c>
      <c r="V167" s="6">
        <v>0.149836695034956</v>
      </c>
      <c r="W167" s="6">
        <v>6.1527014203122903</v>
      </c>
      <c r="X167" s="17">
        <v>8.3553472399831197</v>
      </c>
      <c r="Y167" s="6">
        <v>817.58703540910801</v>
      </c>
      <c r="Z167" s="6">
        <v>2.47658585497352</v>
      </c>
      <c r="AA167" s="36" t="s">
        <v>475</v>
      </c>
    </row>
    <row r="168" spans="1:27" x14ac:dyDescent="0.25">
      <c r="A168" s="3" t="s">
        <v>235</v>
      </c>
      <c r="B168" s="3" t="s">
        <v>16</v>
      </c>
      <c r="C168" s="4" t="s">
        <v>242</v>
      </c>
      <c r="D168" s="4" t="str">
        <f t="shared" si="15"/>
        <v>A12-12</v>
      </c>
      <c r="E168" s="41">
        <f>VLOOKUP(C168,Dates!$A$1:$B$303,2,FALSE)</f>
        <v>43164</v>
      </c>
      <c r="F168" s="4" t="str">
        <f>VLOOKUP(D168,'Subject characteristics'!$A$1:$D$53,2,FALSE)</f>
        <v>M</v>
      </c>
      <c r="G168" s="4">
        <f>VLOOKUP(D168,'Subject characteristics'!$A$1:$D$53,3,FALSE)</f>
        <v>60</v>
      </c>
      <c r="H168" s="4">
        <f>VLOOKUP(D168,'Subject characteristics'!$A$1:$D$53,4,FALSE)</f>
        <v>13</v>
      </c>
      <c r="I168" s="4">
        <v>1</v>
      </c>
      <c r="J168" s="4" t="str">
        <f t="shared" si="16"/>
        <v>b</v>
      </c>
      <c r="K168" s="4" t="str">
        <f t="shared" si="17"/>
        <v>control</v>
      </c>
      <c r="L168" s="6">
        <v>98.855215870799</v>
      </c>
      <c r="M168" s="6">
        <v>1061823.2324238301</v>
      </c>
      <c r="N168" s="6">
        <v>0.105294613683054</v>
      </c>
      <c r="O168" s="6" t="s">
        <v>224</v>
      </c>
      <c r="P168" s="6">
        <v>0.17918267175941899</v>
      </c>
      <c r="Q168" s="6">
        <v>5.1571327351903E-2</v>
      </c>
      <c r="R168" s="6">
        <v>0.34859251627368798</v>
      </c>
      <c r="S168" s="6">
        <v>9.2640028803286896</v>
      </c>
      <c r="T168" s="6">
        <v>0.51699669860442798</v>
      </c>
      <c r="U168" s="6">
        <v>0.46978990727793302</v>
      </c>
      <c r="V168" s="6">
        <v>0.15217833393340299</v>
      </c>
      <c r="W168" s="6">
        <v>5.92126027315049</v>
      </c>
      <c r="X168" s="17">
        <v>10.0006784475503</v>
      </c>
      <c r="Y168" s="6">
        <v>892.57748727054798</v>
      </c>
      <c r="Z168" s="6">
        <v>2.5793823910225302</v>
      </c>
      <c r="AA168" s="36" t="s">
        <v>475</v>
      </c>
    </row>
    <row r="169" spans="1:27" x14ac:dyDescent="0.25">
      <c r="A169" s="3" t="s">
        <v>235</v>
      </c>
      <c r="B169" s="3" t="s">
        <v>26</v>
      </c>
      <c r="C169" s="4" t="s">
        <v>247</v>
      </c>
      <c r="D169" s="4" t="str">
        <f t="shared" si="15"/>
        <v>A12-12</v>
      </c>
      <c r="E169" s="41">
        <f>VLOOKUP(C169,Dates!$A$1:$B$303,2,FALSE)</f>
        <v>43185</v>
      </c>
      <c r="F169" s="4" t="str">
        <f>VLOOKUP(D169,'Subject characteristics'!$A$1:$D$53,2,FALSE)</f>
        <v>M</v>
      </c>
      <c r="G169" s="4">
        <f>VLOOKUP(D169,'Subject characteristics'!$A$1:$D$53,3,FALSE)</f>
        <v>60</v>
      </c>
      <c r="H169" s="4">
        <f>VLOOKUP(D169,'Subject characteristics'!$A$1:$D$53,4,FALSE)</f>
        <v>13</v>
      </c>
      <c r="I169" s="4">
        <v>1</v>
      </c>
      <c r="J169" s="4" t="str">
        <f t="shared" si="16"/>
        <v>c</v>
      </c>
      <c r="K169" s="4" t="str">
        <f t="shared" si="17"/>
        <v>control</v>
      </c>
      <c r="L169" s="6">
        <v>134.61560484490099</v>
      </c>
      <c r="M169" s="6">
        <v>1082049.06626735</v>
      </c>
      <c r="N169" s="6">
        <v>8.4989527614622806E-2</v>
      </c>
      <c r="O169" s="6" t="s">
        <v>224</v>
      </c>
      <c r="P169" s="6">
        <v>0.24992138615937501</v>
      </c>
      <c r="Q169" s="6">
        <v>4.4809406974897298E-2</v>
      </c>
      <c r="R169" s="6">
        <v>0.34125787978518901</v>
      </c>
      <c r="S169" s="6">
        <v>10.592064399152999</v>
      </c>
      <c r="T169" s="6">
        <v>0.46862948992682602</v>
      </c>
      <c r="U169" s="6">
        <v>0.43405764306662797</v>
      </c>
      <c r="V169" s="6">
        <v>6.8968892221101002E-2</v>
      </c>
      <c r="W169" s="6">
        <v>5.5343252503017197</v>
      </c>
      <c r="X169" s="17">
        <v>10.4120682410349</v>
      </c>
      <c r="Y169" s="6">
        <v>907.95436704435599</v>
      </c>
      <c r="Z169" s="6">
        <v>2.3895773857390101</v>
      </c>
      <c r="AA169" s="36" t="s">
        <v>475</v>
      </c>
    </row>
    <row r="170" spans="1:27" x14ac:dyDescent="0.25">
      <c r="A170" s="3" t="s">
        <v>235</v>
      </c>
      <c r="B170" s="3" t="s">
        <v>36</v>
      </c>
      <c r="C170" s="4" t="s">
        <v>252</v>
      </c>
      <c r="D170" s="4" t="str">
        <f t="shared" si="15"/>
        <v>A12-12</v>
      </c>
      <c r="E170" s="41">
        <f>VLOOKUP(C170,Dates!$A$1:$B$303,2,FALSE)</f>
        <v>43206</v>
      </c>
      <c r="F170" s="4" t="str">
        <f>VLOOKUP(D170,'Subject characteristics'!$A$1:$D$53,2,FALSE)</f>
        <v>M</v>
      </c>
      <c r="G170" s="4">
        <f>VLOOKUP(D170,'Subject characteristics'!$A$1:$D$53,3,FALSE)</f>
        <v>60</v>
      </c>
      <c r="H170" s="4">
        <f>VLOOKUP(D170,'Subject characteristics'!$A$1:$D$53,4,FALSE)</f>
        <v>13</v>
      </c>
      <c r="I170" s="4">
        <v>1</v>
      </c>
      <c r="J170" s="4" t="str">
        <f t="shared" si="16"/>
        <v>d</v>
      </c>
      <c r="K170" s="4" t="str">
        <f t="shared" si="17"/>
        <v>control</v>
      </c>
      <c r="L170" s="6">
        <v>116.923520846275</v>
      </c>
      <c r="M170" s="6">
        <v>912891.07900444395</v>
      </c>
      <c r="N170" s="6">
        <v>0.102811577556102</v>
      </c>
      <c r="O170" s="6" t="s">
        <v>224</v>
      </c>
      <c r="P170" s="6">
        <v>0.23899973623804999</v>
      </c>
      <c r="Q170" s="6">
        <v>4.6455752764425699E-2</v>
      </c>
      <c r="R170" s="6">
        <v>0.40058067195212399</v>
      </c>
      <c r="S170" s="6">
        <v>10.367969527108199</v>
      </c>
      <c r="T170" s="6">
        <v>0.47294142333186401</v>
      </c>
      <c r="U170" s="6">
        <v>0.43716849154647203</v>
      </c>
      <c r="V170" s="6">
        <v>8.0434380978427297E-2</v>
      </c>
      <c r="W170" s="6">
        <v>4.4869116520730801</v>
      </c>
      <c r="X170" s="17">
        <v>6.7130386290676896</v>
      </c>
      <c r="Y170" s="6">
        <v>887.37499816136403</v>
      </c>
      <c r="Z170" s="6">
        <v>2.2148187802471302</v>
      </c>
      <c r="AA170" s="36" t="s">
        <v>475</v>
      </c>
    </row>
    <row r="171" spans="1:27" x14ac:dyDescent="0.25">
      <c r="A171" s="3" t="s">
        <v>235</v>
      </c>
      <c r="B171" s="3" t="s">
        <v>46</v>
      </c>
      <c r="C171" s="4" t="s">
        <v>257</v>
      </c>
      <c r="D171" s="4" t="str">
        <f t="shared" si="15"/>
        <v>A12-12</v>
      </c>
      <c r="E171" s="41">
        <f>VLOOKUP(C171,Dates!$A$1:$B$303,2,FALSE)</f>
        <v>43227</v>
      </c>
      <c r="F171" s="4" t="str">
        <f>VLOOKUP(D171,'Subject characteristics'!$A$1:$D$53,2,FALSE)</f>
        <v>M</v>
      </c>
      <c r="G171" s="4">
        <f>VLOOKUP(D171,'Subject characteristics'!$A$1:$D$53,3,FALSE)</f>
        <v>60</v>
      </c>
      <c r="H171" s="4">
        <f>VLOOKUP(D171,'Subject characteristics'!$A$1:$D$53,4,FALSE)</f>
        <v>13</v>
      </c>
      <c r="I171" s="4">
        <v>1</v>
      </c>
      <c r="J171" s="4" t="str">
        <f t="shared" si="16"/>
        <v>e</v>
      </c>
      <c r="K171" s="4" t="str">
        <f t="shared" si="17"/>
        <v>control</v>
      </c>
      <c r="L171" s="6">
        <v>80.4227101526631</v>
      </c>
      <c r="M171" s="6">
        <v>598343.98522144905</v>
      </c>
      <c r="N171" s="6">
        <v>8.73776944179675E-2</v>
      </c>
      <c r="O171" s="6" t="s">
        <v>224</v>
      </c>
      <c r="P171" s="6">
        <v>0.17807063607339799</v>
      </c>
      <c r="Q171" s="6">
        <v>4.25281969860547E-2</v>
      </c>
      <c r="R171" s="6">
        <v>0.31136889244210397</v>
      </c>
      <c r="S171" s="6">
        <v>9.5151082975587595</v>
      </c>
      <c r="T171" s="6">
        <v>0.48775160301738002</v>
      </c>
      <c r="U171" s="6">
        <v>0.42318452487852298</v>
      </c>
      <c r="V171" s="6">
        <v>0.23941676190513</v>
      </c>
      <c r="W171" s="6">
        <v>3.87415512649225</v>
      </c>
      <c r="X171" s="17">
        <v>8.3229910665420004</v>
      </c>
      <c r="Y171" s="6">
        <v>940.19542455835199</v>
      </c>
      <c r="Z171" s="6">
        <v>2.0734692414236302</v>
      </c>
      <c r="AA171" s="36" t="s">
        <v>475</v>
      </c>
    </row>
    <row r="172" spans="1:27" x14ac:dyDescent="0.25">
      <c r="A172" s="3" t="s">
        <v>235</v>
      </c>
      <c r="B172" s="3" t="s">
        <v>56</v>
      </c>
      <c r="C172" s="4" t="s">
        <v>262</v>
      </c>
      <c r="D172" s="4" t="str">
        <f t="shared" si="15"/>
        <v>A12-12</v>
      </c>
      <c r="E172" s="41">
        <f>VLOOKUP(C172,Dates!$A$1:$B$303,2,FALSE)</f>
        <v>43248</v>
      </c>
      <c r="F172" s="4" t="str">
        <f>VLOOKUP(D172,'Subject characteristics'!$A$1:$D$53,2,FALSE)</f>
        <v>M</v>
      </c>
      <c r="G172" s="4">
        <f>VLOOKUP(D172,'Subject characteristics'!$A$1:$D$53,3,FALSE)</f>
        <v>60</v>
      </c>
      <c r="H172" s="4">
        <f>VLOOKUP(D172,'Subject characteristics'!$A$1:$D$53,4,FALSE)</f>
        <v>13</v>
      </c>
      <c r="I172" s="4">
        <v>1</v>
      </c>
      <c r="J172" s="4" t="str">
        <f t="shared" si="16"/>
        <v>f</v>
      </c>
      <c r="K172" s="4" t="str">
        <f t="shared" si="17"/>
        <v>control</v>
      </c>
      <c r="L172" s="6">
        <v>119.166750539926</v>
      </c>
      <c r="M172" s="6">
        <v>828557.92406532704</v>
      </c>
      <c r="N172" s="6">
        <v>0.11503968216162801</v>
      </c>
      <c r="O172" s="6" t="s">
        <v>224</v>
      </c>
      <c r="P172" s="6">
        <v>0.16200735331517399</v>
      </c>
      <c r="Q172" s="6">
        <v>5.2120289065830598E-2</v>
      </c>
      <c r="R172" s="6">
        <v>0.37487622842485402</v>
      </c>
      <c r="S172" s="6">
        <v>9.9479856587733</v>
      </c>
      <c r="T172" s="6">
        <v>0.451756822847655</v>
      </c>
      <c r="U172" s="6">
        <v>0.40454051069709202</v>
      </c>
      <c r="V172" s="6">
        <v>0.104991384430452</v>
      </c>
      <c r="W172" s="6">
        <v>4.4008117724523101</v>
      </c>
      <c r="X172" s="17">
        <v>13.2539734566543</v>
      </c>
      <c r="Y172" s="6">
        <v>904.71784098632497</v>
      </c>
      <c r="Z172" s="6">
        <v>2.3293784896240202</v>
      </c>
      <c r="AA172" s="36" t="s">
        <v>475</v>
      </c>
    </row>
    <row r="173" spans="1:27" x14ac:dyDescent="0.25">
      <c r="A173" s="3" t="s">
        <v>235</v>
      </c>
      <c r="B173" s="3" t="s">
        <v>8</v>
      </c>
      <c r="C173" s="4" t="s">
        <v>238</v>
      </c>
      <c r="D173" s="4" t="str">
        <f t="shared" si="15"/>
        <v>A12-13</v>
      </c>
      <c r="E173" s="41">
        <f>VLOOKUP(C173,Dates!$A$1:$B$303,2,FALSE)</f>
        <v>43165</v>
      </c>
      <c r="F173" s="4" t="str">
        <f>VLOOKUP(D173,'Subject characteristics'!$A$1:$D$53,2,FALSE)</f>
        <v>F</v>
      </c>
      <c r="G173" s="4">
        <f>VLOOKUP(D173,'Subject characteristics'!$A$1:$D$53,3,FALSE)</f>
        <v>61</v>
      </c>
      <c r="H173" s="4">
        <f>VLOOKUP(D173,'Subject characteristics'!$A$1:$D$53,4,FALSE)</f>
        <v>20</v>
      </c>
      <c r="I173" s="4">
        <v>1</v>
      </c>
      <c r="J173" s="4" t="str">
        <f t="shared" si="16"/>
        <v>a</v>
      </c>
      <c r="K173" s="4" t="str">
        <f t="shared" si="17"/>
        <v>control</v>
      </c>
      <c r="L173" s="6">
        <v>35.237154890130697</v>
      </c>
      <c r="M173" s="6">
        <v>6364986.2073554303</v>
      </c>
      <c r="N173" s="6">
        <v>8.27992477038203E-2</v>
      </c>
      <c r="O173" s="6" t="s">
        <v>224</v>
      </c>
      <c r="P173" s="6">
        <v>0.184735056128289</v>
      </c>
      <c r="Q173" s="6">
        <v>4.8554342952027998E-2</v>
      </c>
      <c r="R173" s="6">
        <v>0.984777973636357</v>
      </c>
      <c r="S173" s="6">
        <v>10.037580637875299</v>
      </c>
      <c r="T173" s="6">
        <v>0.40432419185588098</v>
      </c>
      <c r="U173" s="6">
        <v>0.16501764750578099</v>
      </c>
      <c r="V173" s="6">
        <v>0.48193653078872001</v>
      </c>
      <c r="W173" s="6">
        <v>12.255791714002999</v>
      </c>
      <c r="X173" s="17">
        <v>17.131007880975801</v>
      </c>
      <c r="Y173" s="6">
        <v>884.65729850944399</v>
      </c>
      <c r="Z173" s="6">
        <v>3.2810086808124099</v>
      </c>
      <c r="AA173" s="36" t="s">
        <v>475</v>
      </c>
    </row>
    <row r="174" spans="1:27" x14ac:dyDescent="0.25">
      <c r="A174" s="3" t="s">
        <v>235</v>
      </c>
      <c r="B174" s="3" t="s">
        <v>18</v>
      </c>
      <c r="C174" s="4" t="s">
        <v>243</v>
      </c>
      <c r="D174" s="4" t="str">
        <f t="shared" si="15"/>
        <v>A12-13</v>
      </c>
      <c r="E174" s="41">
        <f>VLOOKUP(C174,Dates!$A$1:$B$303,2,FALSE)</f>
        <v>43163</v>
      </c>
      <c r="F174" s="4" t="str">
        <f>VLOOKUP(D174,'Subject characteristics'!$A$1:$D$53,2,FALSE)</f>
        <v>F</v>
      </c>
      <c r="G174" s="4">
        <f>VLOOKUP(D174,'Subject characteristics'!$A$1:$D$53,3,FALSE)</f>
        <v>61</v>
      </c>
      <c r="H174" s="4">
        <f>VLOOKUP(D174,'Subject characteristics'!$A$1:$D$53,4,FALSE)</f>
        <v>20</v>
      </c>
      <c r="I174" s="4">
        <v>1</v>
      </c>
      <c r="J174" s="4" t="str">
        <f t="shared" si="16"/>
        <v>b</v>
      </c>
      <c r="K174" s="4" t="str">
        <f t="shared" si="17"/>
        <v>control</v>
      </c>
      <c r="L174" s="6">
        <v>37.164406642030997</v>
      </c>
      <c r="M174" s="6">
        <v>10267767.47133</v>
      </c>
      <c r="N174" s="6">
        <v>0.113406805579811</v>
      </c>
      <c r="O174" s="6" t="s">
        <v>224</v>
      </c>
      <c r="P174" s="6">
        <v>0.18485801866277399</v>
      </c>
      <c r="Q174" s="6">
        <v>5.16627860707006E-2</v>
      </c>
      <c r="R174" s="6">
        <v>1.2025374315460899</v>
      </c>
      <c r="S174" s="6">
        <v>10.494007296546901</v>
      </c>
      <c r="T174" s="6">
        <v>0.35351440446458898</v>
      </c>
      <c r="U174" s="6">
        <v>0.16462722796630999</v>
      </c>
      <c r="V174" s="6">
        <v>0.68261839901212795</v>
      </c>
      <c r="W174" s="6">
        <v>12.8521167328205</v>
      </c>
      <c r="X174" s="17">
        <v>17.770914438689299</v>
      </c>
      <c r="Y174" s="6">
        <v>752.33837567842602</v>
      </c>
      <c r="Z174" s="6">
        <v>3.2373575504531402</v>
      </c>
      <c r="AA174" s="36" t="s">
        <v>475</v>
      </c>
    </row>
    <row r="175" spans="1:27" x14ac:dyDescent="0.25">
      <c r="A175" s="3" t="s">
        <v>235</v>
      </c>
      <c r="B175" s="3" t="s">
        <v>28</v>
      </c>
      <c r="C175" s="4" t="s">
        <v>248</v>
      </c>
      <c r="D175" s="4" t="str">
        <f t="shared" si="15"/>
        <v>A12-13</v>
      </c>
      <c r="E175" s="41">
        <f>VLOOKUP(C175,Dates!$A$1:$B$303,2,FALSE)</f>
        <v>43207</v>
      </c>
      <c r="F175" s="4" t="str">
        <f>VLOOKUP(D175,'Subject characteristics'!$A$1:$D$53,2,FALSE)</f>
        <v>F</v>
      </c>
      <c r="G175" s="4">
        <f>VLOOKUP(D175,'Subject characteristics'!$A$1:$D$53,3,FALSE)</f>
        <v>61</v>
      </c>
      <c r="H175" s="4">
        <f>VLOOKUP(D175,'Subject characteristics'!$A$1:$D$53,4,FALSE)</f>
        <v>20</v>
      </c>
      <c r="I175" s="4">
        <v>1</v>
      </c>
      <c r="J175" s="4" t="str">
        <f t="shared" si="16"/>
        <v>c</v>
      </c>
      <c r="K175" s="4" t="str">
        <f t="shared" si="17"/>
        <v>control</v>
      </c>
      <c r="L175" s="6">
        <v>33.935619885260898</v>
      </c>
      <c r="M175" s="6">
        <v>6586393.3884753203</v>
      </c>
      <c r="N175" s="6">
        <v>0.11587009373608</v>
      </c>
      <c r="O175" s="6" t="s">
        <v>224</v>
      </c>
      <c r="P175" s="6">
        <v>0.196818264155391</v>
      </c>
      <c r="Q175" s="6">
        <v>4.7732631101238897E-2</v>
      </c>
      <c r="R175" s="6">
        <v>1.05891314982719</v>
      </c>
      <c r="S175" s="6">
        <v>9.4971459786971906</v>
      </c>
      <c r="T175" s="6">
        <v>0.32857697543304198</v>
      </c>
      <c r="U175" s="6">
        <v>0.18642843823311001</v>
      </c>
      <c r="V175" s="6">
        <v>0.42784849765820998</v>
      </c>
      <c r="W175" s="6">
        <v>14.962972779152199</v>
      </c>
      <c r="X175" s="17">
        <v>17.809793389874098</v>
      </c>
      <c r="Y175" s="6">
        <v>826.36079837981799</v>
      </c>
      <c r="Z175" s="6">
        <v>3.4322219960404898</v>
      </c>
      <c r="AA175" s="36" t="s">
        <v>475</v>
      </c>
    </row>
    <row r="176" spans="1:27" x14ac:dyDescent="0.25">
      <c r="A176" s="3" t="s">
        <v>235</v>
      </c>
      <c r="B176" s="3" t="s">
        <v>38</v>
      </c>
      <c r="C176" s="4" t="s">
        <v>253</v>
      </c>
      <c r="D176" s="4" t="str">
        <f t="shared" si="15"/>
        <v>A12-13</v>
      </c>
      <c r="E176" s="41">
        <f>VLOOKUP(C176,Dates!$A$1:$B$303,2,FALSE)</f>
        <v>42863</v>
      </c>
      <c r="F176" s="4" t="str">
        <f>VLOOKUP(D176,'Subject characteristics'!$A$1:$D$53,2,FALSE)</f>
        <v>F</v>
      </c>
      <c r="G176" s="4">
        <f>VLOOKUP(D176,'Subject characteristics'!$A$1:$D$53,3,FALSE)</f>
        <v>61</v>
      </c>
      <c r="H176" s="4">
        <f>VLOOKUP(D176,'Subject characteristics'!$A$1:$D$53,4,FALSE)</f>
        <v>20</v>
      </c>
      <c r="I176" s="4">
        <v>1</v>
      </c>
      <c r="J176" s="4" t="str">
        <f t="shared" si="16"/>
        <v>d</v>
      </c>
      <c r="K176" s="4" t="str">
        <f t="shared" si="17"/>
        <v>control</v>
      </c>
      <c r="L176" s="6">
        <v>30.510095943057401</v>
      </c>
      <c r="M176" s="6">
        <v>10068925.770625399</v>
      </c>
      <c r="N176" s="6">
        <v>0.11832536925117799</v>
      </c>
      <c r="O176" s="6" t="s">
        <v>224</v>
      </c>
      <c r="P176" s="6">
        <v>0.17127685553977501</v>
      </c>
      <c r="Q176" s="6">
        <v>4.8466788814909401E-2</v>
      </c>
      <c r="R176" s="6">
        <v>1.2218646459328399</v>
      </c>
      <c r="S176" s="6">
        <v>10.557667760372899</v>
      </c>
      <c r="T176" s="6">
        <v>0.30026349591934298</v>
      </c>
      <c r="U176" s="6">
        <v>0.25062437218244499</v>
      </c>
      <c r="V176" s="6">
        <v>1.2665678591124101</v>
      </c>
      <c r="W176" s="6">
        <v>12.7763531389242</v>
      </c>
      <c r="X176" s="17">
        <v>17.997068701635602</v>
      </c>
      <c r="Y176" s="6">
        <v>764.96044654004697</v>
      </c>
      <c r="Z176" s="6">
        <v>3.3292679605208502</v>
      </c>
      <c r="AA176" s="36" t="s">
        <v>475</v>
      </c>
    </row>
    <row r="177" spans="1:27" x14ac:dyDescent="0.25">
      <c r="A177" s="3" t="s">
        <v>235</v>
      </c>
      <c r="B177" s="3" t="s">
        <v>48</v>
      </c>
      <c r="C177" s="4" t="s">
        <v>258</v>
      </c>
      <c r="D177" s="4" t="str">
        <f t="shared" si="15"/>
        <v>A12-13</v>
      </c>
      <c r="E177" s="41">
        <f>VLOOKUP(C177,Dates!$A$1:$B$303,2,FALSE)</f>
        <v>43248</v>
      </c>
      <c r="F177" s="4" t="str">
        <f>VLOOKUP(D177,'Subject characteristics'!$A$1:$D$53,2,FALSE)</f>
        <v>F</v>
      </c>
      <c r="G177" s="4">
        <f>VLOOKUP(D177,'Subject characteristics'!$A$1:$D$53,3,FALSE)</f>
        <v>61</v>
      </c>
      <c r="H177" s="4">
        <f>VLOOKUP(D177,'Subject characteristics'!$A$1:$D$53,4,FALSE)</f>
        <v>20</v>
      </c>
      <c r="I177" s="4">
        <v>1</v>
      </c>
      <c r="J177" s="4" t="str">
        <f t="shared" si="16"/>
        <v>e</v>
      </c>
      <c r="K177" s="4" t="str">
        <f t="shared" si="17"/>
        <v>control</v>
      </c>
      <c r="L177" s="6">
        <v>21.1685757716442</v>
      </c>
      <c r="M177" s="6">
        <v>4958375.4840196799</v>
      </c>
      <c r="N177" s="6">
        <v>0.12896531205126499</v>
      </c>
      <c r="O177" s="6" t="s">
        <v>224</v>
      </c>
      <c r="P177" s="6">
        <v>0.15557500731624699</v>
      </c>
      <c r="Q177" s="6">
        <v>4.4261682676481201E-2</v>
      </c>
      <c r="R177" s="6">
        <v>0.94921332935430902</v>
      </c>
      <c r="S177" s="6">
        <v>9.13792414428511</v>
      </c>
      <c r="T177" s="6">
        <v>0.292763022544894</v>
      </c>
      <c r="U177" s="6">
        <v>0.24090115777937299</v>
      </c>
      <c r="V177" s="6">
        <v>0.52573557752451705</v>
      </c>
      <c r="W177" s="6">
        <v>10.566496142539799</v>
      </c>
      <c r="X177" s="17">
        <v>14.353129894075</v>
      </c>
      <c r="Y177" s="6">
        <v>817.69496452214401</v>
      </c>
      <c r="Z177" s="6">
        <v>3.1602012478929198</v>
      </c>
      <c r="AA177" s="36" t="s">
        <v>560</v>
      </c>
    </row>
    <row r="178" spans="1:27" x14ac:dyDescent="0.25">
      <c r="A178" s="3" t="s">
        <v>235</v>
      </c>
      <c r="B178" s="3" t="s">
        <v>58</v>
      </c>
      <c r="C178" s="4" t="s">
        <v>263</v>
      </c>
      <c r="D178" s="4" t="str">
        <f t="shared" si="15"/>
        <v>A12-13</v>
      </c>
      <c r="E178" s="41">
        <f>VLOOKUP(C178,Dates!$A$1:$B$303,2,FALSE)</f>
        <v>43269</v>
      </c>
      <c r="F178" s="4" t="str">
        <f>VLOOKUP(D178,'Subject characteristics'!$A$1:$D$53,2,FALSE)</f>
        <v>F</v>
      </c>
      <c r="G178" s="4">
        <f>VLOOKUP(D178,'Subject characteristics'!$A$1:$D$53,3,FALSE)</f>
        <v>61</v>
      </c>
      <c r="H178" s="4">
        <f>VLOOKUP(D178,'Subject characteristics'!$A$1:$D$53,4,FALSE)</f>
        <v>20</v>
      </c>
      <c r="I178" s="4">
        <v>1</v>
      </c>
      <c r="J178" s="4" t="str">
        <f t="shared" si="16"/>
        <v>f</v>
      </c>
      <c r="K178" s="4" t="str">
        <f t="shared" si="17"/>
        <v>control</v>
      </c>
      <c r="L178" s="6">
        <v>29.8997946650926</v>
      </c>
      <c r="M178" s="6">
        <v>5454167.2818776099</v>
      </c>
      <c r="N178" s="6">
        <v>0.13551648192874899</v>
      </c>
      <c r="O178" s="6" t="s">
        <v>224</v>
      </c>
      <c r="P178" s="6">
        <v>0.160647810555297</v>
      </c>
      <c r="Q178" s="6">
        <v>4.6636635099594197E-2</v>
      </c>
      <c r="R178" s="6">
        <v>1.46035719813817</v>
      </c>
      <c r="S178" s="6">
        <v>9.6375887378106295</v>
      </c>
      <c r="T178" s="6">
        <v>0.33382704505015698</v>
      </c>
      <c r="U178" s="6">
        <v>0.21600331751254101</v>
      </c>
      <c r="V178" s="6">
        <v>0.79760524625218898</v>
      </c>
      <c r="W178" s="6">
        <v>23.650146203469301</v>
      </c>
      <c r="X178" s="17">
        <v>17.970520720130899</v>
      </c>
      <c r="Y178" s="6">
        <v>799.11010481377195</v>
      </c>
      <c r="Z178" s="6">
        <v>3.2233971399450398</v>
      </c>
      <c r="AA178" s="36" t="s">
        <v>564</v>
      </c>
    </row>
    <row r="179" spans="1:27" x14ac:dyDescent="0.25">
      <c r="A179" s="3" t="s">
        <v>235</v>
      </c>
      <c r="B179" s="3" t="s">
        <v>10</v>
      </c>
      <c r="C179" s="4" t="s">
        <v>239</v>
      </c>
      <c r="D179" s="4" t="str">
        <f t="shared" si="15"/>
        <v>A12-14</v>
      </c>
      <c r="E179" s="41">
        <f>VLOOKUP(C179,Dates!$A$1:$B$303,2,FALSE)</f>
        <v>43206</v>
      </c>
      <c r="F179" s="4" t="str">
        <f>VLOOKUP(D179,'Subject characteristics'!$A$1:$D$53,2,FALSE)</f>
        <v>F</v>
      </c>
      <c r="G179" s="4">
        <f>VLOOKUP(D179,'Subject characteristics'!$A$1:$D$53,3,FALSE)</f>
        <v>66</v>
      </c>
      <c r="H179" s="4">
        <f>VLOOKUP(D179,'Subject characteristics'!$A$1:$D$53,4,FALSE)</f>
        <v>14</v>
      </c>
      <c r="I179" s="4">
        <v>1</v>
      </c>
      <c r="J179" s="4" t="str">
        <f t="shared" si="16"/>
        <v>a</v>
      </c>
      <c r="K179" s="4" t="str">
        <f t="shared" si="17"/>
        <v>control</v>
      </c>
      <c r="L179" s="6">
        <v>33.523649043189401</v>
      </c>
      <c r="M179" s="6">
        <v>457314.28110604698</v>
      </c>
      <c r="N179" s="6">
        <v>0.123318209795091</v>
      </c>
      <c r="O179" s="6" t="s">
        <v>224</v>
      </c>
      <c r="P179" s="6">
        <v>0.28666545201793903</v>
      </c>
      <c r="Q179" s="6">
        <v>5.7978475976492902E-2</v>
      </c>
      <c r="R179" s="6">
        <v>0.35729566963320702</v>
      </c>
      <c r="S179" s="6">
        <v>11.700821125369</v>
      </c>
      <c r="T179" s="6">
        <v>0.336077027611414</v>
      </c>
      <c r="U179" s="6">
        <v>0.13502647162478801</v>
      </c>
      <c r="V179" s="6">
        <v>0.36969817136950101</v>
      </c>
      <c r="W179" s="6">
        <v>6.7905921625979797</v>
      </c>
      <c r="X179" s="17">
        <v>10.934315265040601</v>
      </c>
      <c r="Y179" s="6">
        <v>786.93024241504702</v>
      </c>
      <c r="Z179" s="6">
        <v>3.3236437442840998</v>
      </c>
      <c r="AA179" s="36" t="s">
        <v>565</v>
      </c>
    </row>
    <row r="180" spans="1:27" x14ac:dyDescent="0.25">
      <c r="A180" s="3" t="s">
        <v>235</v>
      </c>
      <c r="B180" s="3" t="s">
        <v>20</v>
      </c>
      <c r="C180" s="4" t="s">
        <v>244</v>
      </c>
      <c r="D180" s="4" t="str">
        <f t="shared" si="15"/>
        <v>A12-14</v>
      </c>
      <c r="E180" s="41">
        <f>VLOOKUP(C180,Dates!$A$1:$B$303,2,FALSE)</f>
        <v>43227</v>
      </c>
      <c r="F180" s="4" t="str">
        <f>VLOOKUP(D180,'Subject characteristics'!$A$1:$D$53,2,FALSE)</f>
        <v>F</v>
      </c>
      <c r="G180" s="4">
        <f>VLOOKUP(D180,'Subject characteristics'!$A$1:$D$53,3,FALSE)</f>
        <v>66</v>
      </c>
      <c r="H180" s="4">
        <f>VLOOKUP(D180,'Subject characteristics'!$A$1:$D$53,4,FALSE)</f>
        <v>14</v>
      </c>
      <c r="I180" s="4">
        <v>1</v>
      </c>
      <c r="J180" s="4" t="str">
        <f t="shared" si="16"/>
        <v>b</v>
      </c>
      <c r="K180" s="4" t="str">
        <f t="shared" si="17"/>
        <v>control</v>
      </c>
      <c r="L180" s="6">
        <v>49.467490536813997</v>
      </c>
      <c r="M180" s="6">
        <v>10477394.633306401</v>
      </c>
      <c r="N180" s="6">
        <v>0.17414527480769701</v>
      </c>
      <c r="O180" s="6" t="s">
        <v>224</v>
      </c>
      <c r="P180" s="6">
        <v>0.25625827650101002</v>
      </c>
      <c r="Q180" s="6">
        <v>4.9560915365948699E-2</v>
      </c>
      <c r="R180" s="6">
        <v>1.818239653787</v>
      </c>
      <c r="S180" s="6">
        <v>9.3220333486116296</v>
      </c>
      <c r="T180" s="6">
        <v>0.62178658544876297</v>
      </c>
      <c r="U180" s="6">
        <v>0.122951826596084</v>
      </c>
      <c r="V180" s="6">
        <v>1.5779657699351199</v>
      </c>
      <c r="W180" s="6">
        <v>6.6005846300514497</v>
      </c>
      <c r="X180" s="17">
        <v>16.042762768800898</v>
      </c>
      <c r="Y180" s="6">
        <v>817.99465587817804</v>
      </c>
      <c r="Z180" s="6">
        <v>3.7204302340226501</v>
      </c>
      <c r="AA180" s="36" t="s">
        <v>566</v>
      </c>
    </row>
    <row r="181" spans="1:27" x14ac:dyDescent="0.25">
      <c r="A181" s="3" t="s">
        <v>235</v>
      </c>
      <c r="B181" s="3" t="s">
        <v>30</v>
      </c>
      <c r="C181" s="4" t="s">
        <v>249</v>
      </c>
      <c r="D181" s="4" t="str">
        <f t="shared" si="15"/>
        <v>A12-14</v>
      </c>
      <c r="E181" s="41">
        <f>VLOOKUP(C181,Dates!$A$1:$B$303,2,FALSE)</f>
        <v>43248</v>
      </c>
      <c r="F181" s="4" t="str">
        <f>VLOOKUP(D181,'Subject characteristics'!$A$1:$D$53,2,FALSE)</f>
        <v>F</v>
      </c>
      <c r="G181" s="4">
        <f>VLOOKUP(D181,'Subject characteristics'!$A$1:$D$53,3,FALSE)</f>
        <v>66</v>
      </c>
      <c r="H181" s="4">
        <f>VLOOKUP(D181,'Subject characteristics'!$A$1:$D$53,4,FALSE)</f>
        <v>14</v>
      </c>
      <c r="I181" s="4">
        <v>1</v>
      </c>
      <c r="J181" s="4" t="str">
        <f t="shared" si="16"/>
        <v>c</v>
      </c>
      <c r="K181" s="4" t="str">
        <f t="shared" si="17"/>
        <v>control</v>
      </c>
      <c r="L181" s="6">
        <v>19.678995016720901</v>
      </c>
      <c r="M181" s="6">
        <v>408593.85376163397</v>
      </c>
      <c r="N181" s="6">
        <v>0.149517860314033</v>
      </c>
      <c r="O181" s="6" t="s">
        <v>224</v>
      </c>
      <c r="P181" s="6">
        <v>0.14603915187636399</v>
      </c>
      <c r="Q181" s="6">
        <v>4.8828514528607501E-2</v>
      </c>
      <c r="R181" s="6">
        <v>0.47605402531353302</v>
      </c>
      <c r="S181" s="6">
        <v>8.1753590480694101</v>
      </c>
      <c r="T181" s="6">
        <v>0.25957214120302002</v>
      </c>
      <c r="U181" s="6">
        <v>0.10463301638641</v>
      </c>
      <c r="V181" s="6">
        <v>0.29071879622492602</v>
      </c>
      <c r="W181" s="6">
        <v>8.1893582754340795</v>
      </c>
      <c r="X181" s="17">
        <v>10.568123883509401</v>
      </c>
      <c r="Y181" s="6">
        <v>826.06080514498001</v>
      </c>
      <c r="Z181" s="6">
        <v>2.8974615690048</v>
      </c>
      <c r="AA181" s="36" t="s">
        <v>565</v>
      </c>
    </row>
    <row r="182" spans="1:27" x14ac:dyDescent="0.25">
      <c r="A182" s="3" t="s">
        <v>235</v>
      </c>
      <c r="B182" s="3" t="s">
        <v>40</v>
      </c>
      <c r="C182" s="4" t="s">
        <v>254</v>
      </c>
      <c r="D182" s="4" t="str">
        <f t="shared" si="15"/>
        <v>A12-14</v>
      </c>
      <c r="E182" s="41">
        <f>VLOOKUP(C182,Dates!$A$1:$B$303,2,FALSE)</f>
        <v>43269</v>
      </c>
      <c r="F182" s="4" t="str">
        <f>VLOOKUP(D182,'Subject characteristics'!$A$1:$D$53,2,FALSE)</f>
        <v>F</v>
      </c>
      <c r="G182" s="4">
        <f>VLOOKUP(D182,'Subject characteristics'!$A$1:$D$53,3,FALSE)</f>
        <v>66</v>
      </c>
      <c r="H182" s="4">
        <f>VLOOKUP(D182,'Subject characteristics'!$A$1:$D$53,4,FALSE)</f>
        <v>14</v>
      </c>
      <c r="I182" s="4">
        <v>1</v>
      </c>
      <c r="J182" s="4" t="str">
        <f t="shared" si="16"/>
        <v>d</v>
      </c>
      <c r="K182" s="4" t="str">
        <f t="shared" si="17"/>
        <v>control</v>
      </c>
      <c r="L182" s="6">
        <v>25.085227509311402</v>
      </c>
      <c r="M182" s="6">
        <v>562345.21220693004</v>
      </c>
      <c r="N182" s="6">
        <v>0.14618543460140301</v>
      </c>
      <c r="O182" s="6" t="s">
        <v>224</v>
      </c>
      <c r="P182" s="6">
        <v>0.20555929155659</v>
      </c>
      <c r="Q182" s="6">
        <v>4.9472485601734797E-2</v>
      </c>
      <c r="R182" s="6">
        <v>0.40252467044781898</v>
      </c>
      <c r="S182" s="6">
        <v>9.9212858073335006</v>
      </c>
      <c r="T182" s="6">
        <v>0.26651058020444801</v>
      </c>
      <c r="U182" s="6">
        <v>0.10541591014355101</v>
      </c>
      <c r="V182" s="6">
        <v>0.23994243528914699</v>
      </c>
      <c r="W182" s="6">
        <v>7.6296757650252003</v>
      </c>
      <c r="X182" s="17">
        <v>13.573480683162799</v>
      </c>
      <c r="Y182" s="6">
        <v>777.80535522343405</v>
      </c>
      <c r="Z182" s="6">
        <v>2.9450422320216001</v>
      </c>
      <c r="AA182" s="36" t="s">
        <v>567</v>
      </c>
    </row>
    <row r="183" spans="1:27" x14ac:dyDescent="0.25">
      <c r="A183" s="3" t="s">
        <v>235</v>
      </c>
      <c r="B183" s="3" t="s">
        <v>50</v>
      </c>
      <c r="C183" s="4" t="s">
        <v>259</v>
      </c>
      <c r="D183" s="4" t="str">
        <f t="shared" si="15"/>
        <v>A12-14</v>
      </c>
      <c r="E183" s="41">
        <f>VLOOKUP(C183,Dates!$A$1:$B$303,2,FALSE)</f>
        <v>43290</v>
      </c>
      <c r="F183" s="4" t="str">
        <f>VLOOKUP(D183,'Subject characteristics'!$A$1:$D$53,2,FALSE)</f>
        <v>F</v>
      </c>
      <c r="G183" s="4">
        <f>VLOOKUP(D183,'Subject characteristics'!$A$1:$D$53,3,FALSE)</f>
        <v>66</v>
      </c>
      <c r="H183" s="4">
        <f>VLOOKUP(D183,'Subject characteristics'!$A$1:$D$53,4,FALSE)</f>
        <v>14</v>
      </c>
      <c r="I183" s="4">
        <v>1</v>
      </c>
      <c r="J183" s="4" t="str">
        <f t="shared" si="16"/>
        <v>e</v>
      </c>
      <c r="K183" s="4" t="str">
        <f t="shared" si="17"/>
        <v>control</v>
      </c>
      <c r="L183" s="6">
        <v>27.280651210717199</v>
      </c>
      <c r="M183" s="6">
        <v>439413.760604207</v>
      </c>
      <c r="N183" s="6">
        <v>0.15031507870313099</v>
      </c>
      <c r="O183" s="6" t="s">
        <v>224</v>
      </c>
      <c r="P183" s="6">
        <v>0.243050151500458</v>
      </c>
      <c r="Q183" s="6">
        <v>5.14810687709484E-2</v>
      </c>
      <c r="R183" s="6">
        <v>0.38557791341715503</v>
      </c>
      <c r="S183" s="6">
        <v>12.844757934291501</v>
      </c>
      <c r="T183" s="6">
        <v>0.24438252468003499</v>
      </c>
      <c r="U183" s="6">
        <v>8.9032674435726794E-2</v>
      </c>
      <c r="V183" s="6">
        <v>0.22914891162935899</v>
      </c>
      <c r="W183" s="6">
        <v>6.8302539666815703</v>
      </c>
      <c r="X183" s="17">
        <v>11.9409952023664</v>
      </c>
      <c r="Y183" s="6">
        <v>733.54410969914898</v>
      </c>
      <c r="Z183" s="6">
        <v>2.6754428687854199</v>
      </c>
      <c r="AA183" s="36" t="s">
        <v>568</v>
      </c>
    </row>
    <row r="184" spans="1:27" x14ac:dyDescent="0.25">
      <c r="A184" s="3" t="s">
        <v>235</v>
      </c>
      <c r="B184" s="3" t="s">
        <v>60</v>
      </c>
      <c r="C184" s="4" t="s">
        <v>264</v>
      </c>
      <c r="D184" s="4" t="str">
        <f t="shared" si="15"/>
        <v>A12-14</v>
      </c>
      <c r="E184" s="41">
        <f>VLOOKUP(C184,Dates!$A$1:$B$303,2,FALSE)</f>
        <v>43332</v>
      </c>
      <c r="F184" s="4" t="str">
        <f>VLOOKUP(D184,'Subject characteristics'!$A$1:$D$53,2,FALSE)</f>
        <v>F</v>
      </c>
      <c r="G184" s="4">
        <f>VLOOKUP(D184,'Subject characteristics'!$A$1:$D$53,3,FALSE)</f>
        <v>66</v>
      </c>
      <c r="H184" s="4">
        <f>VLOOKUP(D184,'Subject characteristics'!$A$1:$D$53,4,FALSE)</f>
        <v>14</v>
      </c>
      <c r="I184" s="4">
        <v>1</v>
      </c>
      <c r="J184" s="4" t="str">
        <f t="shared" si="16"/>
        <v>f</v>
      </c>
      <c r="K184" s="4" t="str">
        <f t="shared" si="17"/>
        <v>control</v>
      </c>
      <c r="L184" s="6">
        <v>25.288081386136099</v>
      </c>
      <c r="M184" s="6">
        <v>565896.31799735804</v>
      </c>
      <c r="N184" s="6">
        <v>0.18238401726437301</v>
      </c>
      <c r="O184" s="6" t="s">
        <v>224</v>
      </c>
      <c r="P184" s="6">
        <v>0.239582298854981</v>
      </c>
      <c r="Q184" s="6">
        <v>5.6335551597842003E-2</v>
      </c>
      <c r="R184" s="6">
        <v>0.68846048002928095</v>
      </c>
      <c r="S184" s="6">
        <v>9.00619188027758</v>
      </c>
      <c r="T184" s="6">
        <v>0.31057529412456802</v>
      </c>
      <c r="U184" s="6">
        <v>0.136154817665391</v>
      </c>
      <c r="V184" s="6">
        <v>0.70621941818498002</v>
      </c>
      <c r="W184" s="6">
        <v>7.29272421878869</v>
      </c>
      <c r="X184" s="17">
        <v>13.4321030324439</v>
      </c>
      <c r="Y184" s="6">
        <v>787.26440421440304</v>
      </c>
      <c r="Z184" s="6">
        <v>3.0959911122084098</v>
      </c>
      <c r="AA184" s="36" t="s">
        <v>569</v>
      </c>
    </row>
    <row r="185" spans="1:27" x14ac:dyDescent="0.25">
      <c r="A185" s="3" t="s">
        <v>235</v>
      </c>
      <c r="B185" s="3" t="s">
        <v>64</v>
      </c>
      <c r="C185" s="4" t="s">
        <v>266</v>
      </c>
      <c r="D185" s="4" t="str">
        <f t="shared" si="15"/>
        <v>A12-15</v>
      </c>
      <c r="E185" s="41">
        <f>VLOOKUP(C185,Dates!$A$1:$B$303,2,FALSE)</f>
        <v>43206</v>
      </c>
      <c r="F185" s="4" t="str">
        <f>VLOOKUP(D185,'Subject characteristics'!$A$1:$D$53,2,FALSE)</f>
        <v>F</v>
      </c>
      <c r="G185" s="4">
        <f>VLOOKUP(D185,'Subject characteristics'!$A$1:$D$53,3,FALSE)</f>
        <v>42</v>
      </c>
      <c r="H185" s="4">
        <f>VLOOKUP(D185,'Subject characteristics'!$A$1:$D$53,4,FALSE)</f>
        <v>4</v>
      </c>
      <c r="I185" s="4">
        <v>1</v>
      </c>
      <c r="J185" s="4" t="str">
        <f t="shared" si="16"/>
        <v>a</v>
      </c>
      <c r="K185" s="4" t="str">
        <f t="shared" si="17"/>
        <v>control</v>
      </c>
      <c r="L185" s="6">
        <v>51.413686604206703</v>
      </c>
      <c r="M185" s="6">
        <v>142891.44210915899</v>
      </c>
      <c r="N185" s="6">
        <v>9.78932683735943E-2</v>
      </c>
      <c r="O185" s="6" t="s">
        <v>224</v>
      </c>
      <c r="P185" s="6">
        <v>0.16757227992044699</v>
      </c>
      <c r="Q185" s="6">
        <v>3.7878176653596801E-2</v>
      </c>
      <c r="R185" s="6">
        <v>0.36760896771607998</v>
      </c>
      <c r="S185" s="6">
        <v>5.0439779981760404</v>
      </c>
      <c r="T185" s="6">
        <v>0.29201287408640098</v>
      </c>
      <c r="U185" s="6">
        <v>0.11983453847448799</v>
      </c>
      <c r="V185" s="6">
        <v>0.71607940874799403</v>
      </c>
      <c r="W185" s="6">
        <v>7.6610531238689097</v>
      </c>
      <c r="X185" s="17">
        <v>11.641068213423001</v>
      </c>
      <c r="Y185" s="6">
        <v>609.60683628276195</v>
      </c>
      <c r="Z185" s="6">
        <v>2.0256863842253798</v>
      </c>
      <c r="AA185" s="36" t="s">
        <v>560</v>
      </c>
    </row>
    <row r="186" spans="1:27" x14ac:dyDescent="0.25">
      <c r="A186" s="3" t="s">
        <v>235</v>
      </c>
      <c r="B186" s="3" t="s">
        <v>66</v>
      </c>
      <c r="C186" s="4" t="s">
        <v>267</v>
      </c>
      <c r="D186" s="4" t="str">
        <f t="shared" si="15"/>
        <v>A12-15</v>
      </c>
      <c r="E186" s="41">
        <f>VLOOKUP(C186,Dates!$A$1:$B$303,2,FALSE)</f>
        <v>43213</v>
      </c>
      <c r="F186" s="4" t="str">
        <f>VLOOKUP(D186,'Subject characteristics'!$A$1:$D$53,2,FALSE)</f>
        <v>F</v>
      </c>
      <c r="G186" s="4">
        <f>VLOOKUP(D186,'Subject characteristics'!$A$1:$D$53,3,FALSE)</f>
        <v>42</v>
      </c>
      <c r="H186" s="4">
        <f>VLOOKUP(D186,'Subject characteristics'!$A$1:$D$53,4,FALSE)</f>
        <v>4</v>
      </c>
      <c r="I186" s="4">
        <v>1</v>
      </c>
      <c r="J186" s="4" t="str">
        <f t="shared" si="16"/>
        <v>b</v>
      </c>
      <c r="K186" s="4" t="str">
        <f t="shared" si="17"/>
        <v>control</v>
      </c>
      <c r="L186" s="6">
        <v>54.241848907415999</v>
      </c>
      <c r="M186" s="6">
        <v>166415.96581357601</v>
      </c>
      <c r="N186" s="6">
        <v>0.126493620622464</v>
      </c>
      <c r="O186" s="6" t="s">
        <v>224</v>
      </c>
      <c r="P186" s="6">
        <v>0.158912153729486</v>
      </c>
      <c r="Q186" s="6">
        <v>3.6057796770522198E-2</v>
      </c>
      <c r="R186" s="6">
        <v>0.34566290431463698</v>
      </c>
      <c r="S186" s="6">
        <v>5.34105676805477</v>
      </c>
      <c r="T186" s="6">
        <v>0.23575605463631799</v>
      </c>
      <c r="U186" s="6">
        <v>0.13113523655112799</v>
      </c>
      <c r="V186" s="6">
        <v>0.81236504451075897</v>
      </c>
      <c r="W186" s="6">
        <v>5.1902716877239801</v>
      </c>
      <c r="X186" s="17">
        <v>3.0684039706143</v>
      </c>
      <c r="Y186" s="6">
        <v>652.77833171502596</v>
      </c>
      <c r="Z186" s="6">
        <v>1.94225884465555</v>
      </c>
      <c r="AA186" s="36" t="s">
        <v>475</v>
      </c>
    </row>
    <row r="187" spans="1:27" x14ac:dyDescent="0.25">
      <c r="A187" s="3" t="s">
        <v>235</v>
      </c>
      <c r="B187" s="3" t="s">
        <v>68</v>
      </c>
      <c r="C187" s="4" t="s">
        <v>268</v>
      </c>
      <c r="D187" s="4" t="str">
        <f t="shared" si="15"/>
        <v>A12-15</v>
      </c>
      <c r="E187" s="41">
        <f>VLOOKUP(C187,Dates!$A$1:$B$303,2,FALSE)</f>
        <v>43234</v>
      </c>
      <c r="F187" s="4" t="str">
        <f>VLOOKUP(D187,'Subject characteristics'!$A$1:$D$53,2,FALSE)</f>
        <v>F</v>
      </c>
      <c r="G187" s="4">
        <f>VLOOKUP(D187,'Subject characteristics'!$A$1:$D$53,3,FALSE)</f>
        <v>42</v>
      </c>
      <c r="H187" s="4">
        <f>VLOOKUP(D187,'Subject characteristics'!$A$1:$D$53,4,FALSE)</f>
        <v>4</v>
      </c>
      <c r="I187" s="4">
        <v>1</v>
      </c>
      <c r="J187" s="4" t="str">
        <f t="shared" si="16"/>
        <v>c</v>
      </c>
      <c r="K187" s="4" t="str">
        <f t="shared" si="17"/>
        <v>control</v>
      </c>
      <c r="L187" s="6">
        <v>46.2352367403698</v>
      </c>
      <c r="M187" s="6">
        <v>113192.984023267</v>
      </c>
      <c r="N187" s="6">
        <v>9.3012737517414401E-2</v>
      </c>
      <c r="O187" s="6" t="s">
        <v>224</v>
      </c>
      <c r="P187" s="6">
        <v>0.152849726832578</v>
      </c>
      <c r="Q187" s="6">
        <v>3.8516255969505898E-2</v>
      </c>
      <c r="R187" s="6">
        <v>0.40541733027146198</v>
      </c>
      <c r="S187" s="6">
        <v>4.2429812817402999</v>
      </c>
      <c r="T187" s="6">
        <v>0.22037790977532901</v>
      </c>
      <c r="U187" s="6">
        <v>0.111261099550706</v>
      </c>
      <c r="V187" s="6">
        <v>1.1245274150219999</v>
      </c>
      <c r="W187" s="6">
        <v>4.0464392407892804</v>
      </c>
      <c r="X187" s="17">
        <v>10.5364044429574</v>
      </c>
      <c r="Y187" s="6">
        <v>638.34585016041103</v>
      </c>
      <c r="Z187" s="6">
        <v>1.7315258153983899</v>
      </c>
      <c r="AA187" s="36" t="s">
        <v>475</v>
      </c>
    </row>
    <row r="188" spans="1:27" x14ac:dyDescent="0.25">
      <c r="A188" s="3" t="s">
        <v>235</v>
      </c>
      <c r="B188" s="3" t="s">
        <v>70</v>
      </c>
      <c r="C188" s="4" t="s">
        <v>269</v>
      </c>
      <c r="D188" s="4" t="str">
        <f t="shared" si="15"/>
        <v>A12-15</v>
      </c>
      <c r="E188" s="41">
        <f>VLOOKUP(C188,Dates!$A$1:$B$303,2,FALSE)</f>
        <v>43248</v>
      </c>
      <c r="F188" s="4" t="str">
        <f>VLOOKUP(D188,'Subject characteristics'!$A$1:$D$53,2,FALSE)</f>
        <v>F</v>
      </c>
      <c r="G188" s="4">
        <f>VLOOKUP(D188,'Subject characteristics'!$A$1:$D$53,3,FALSE)</f>
        <v>42</v>
      </c>
      <c r="H188" s="4">
        <f>VLOOKUP(D188,'Subject characteristics'!$A$1:$D$53,4,FALSE)</f>
        <v>4</v>
      </c>
      <c r="I188" s="4">
        <v>1</v>
      </c>
      <c r="J188" s="4" t="str">
        <f t="shared" si="16"/>
        <v>d</v>
      </c>
      <c r="K188" s="4" t="str">
        <f t="shared" si="17"/>
        <v>control</v>
      </c>
      <c r="L188" s="6">
        <v>52.352978110847097</v>
      </c>
      <c r="M188" s="6">
        <v>152306.382674272</v>
      </c>
      <c r="N188" s="6">
        <v>7.5114779543857396E-2</v>
      </c>
      <c r="O188" s="6" t="s">
        <v>224</v>
      </c>
      <c r="P188" s="6">
        <v>0.12643231706873201</v>
      </c>
      <c r="Q188" s="6">
        <v>3.5056990342937799E-2</v>
      </c>
      <c r="R188" s="6">
        <v>0.34811058029806702</v>
      </c>
      <c r="S188" s="6">
        <v>4.267688582661</v>
      </c>
      <c r="T188" s="6">
        <v>0.208375002134321</v>
      </c>
      <c r="U188" s="6">
        <v>0.15061034563390199</v>
      </c>
      <c r="V188" s="6">
        <v>0.71488836042303106</v>
      </c>
      <c r="W188" s="6">
        <v>5.8633930060314698</v>
      </c>
      <c r="X188" s="17">
        <v>5.4741618745016396</v>
      </c>
      <c r="Y188" s="6">
        <v>688.19728677021999</v>
      </c>
      <c r="Z188" s="6">
        <v>1.7014398044705501</v>
      </c>
      <c r="AA188" s="36" t="s">
        <v>561</v>
      </c>
    </row>
    <row r="189" spans="1:27" x14ac:dyDescent="0.25">
      <c r="A189" s="3" t="s">
        <v>235</v>
      </c>
      <c r="B189" s="3" t="s">
        <v>72</v>
      </c>
      <c r="C189" s="4" t="s">
        <v>270</v>
      </c>
      <c r="D189" s="4" t="str">
        <f t="shared" si="15"/>
        <v>A12-15</v>
      </c>
      <c r="E189" s="41">
        <f>VLOOKUP(C189,Dates!$A$1:$B$303,2,FALSE)</f>
        <v>43262</v>
      </c>
      <c r="F189" s="4" t="str">
        <f>VLOOKUP(D189,'Subject characteristics'!$A$1:$D$53,2,FALSE)</f>
        <v>F</v>
      </c>
      <c r="G189" s="4">
        <f>VLOOKUP(D189,'Subject characteristics'!$A$1:$D$53,3,FALSE)</f>
        <v>42</v>
      </c>
      <c r="H189" s="4">
        <f>VLOOKUP(D189,'Subject characteristics'!$A$1:$D$53,4,FALSE)</f>
        <v>4</v>
      </c>
      <c r="I189" s="4">
        <v>1</v>
      </c>
      <c r="J189" s="4" t="str">
        <f t="shared" si="16"/>
        <v>e</v>
      </c>
      <c r="K189" s="4" t="str">
        <f t="shared" si="17"/>
        <v>control</v>
      </c>
      <c r="L189" s="6">
        <v>40.231642699219201</v>
      </c>
      <c r="M189" s="12">
        <v>158350.33038176701</v>
      </c>
      <c r="N189" s="6">
        <v>0.131433008650191</v>
      </c>
      <c r="O189" s="12" t="s">
        <v>224</v>
      </c>
      <c r="P189" s="12">
        <v>0.11959216414418899</v>
      </c>
      <c r="Q189" s="6">
        <v>3.6420930936801099E-2</v>
      </c>
      <c r="R189" s="12">
        <v>0.31727708880033501</v>
      </c>
      <c r="S189" s="6">
        <v>3.8187339259264999</v>
      </c>
      <c r="T189" s="12">
        <v>0.18024182085905899</v>
      </c>
      <c r="U189" s="6">
        <v>0.12607041110492001</v>
      </c>
      <c r="V189" s="6">
        <v>0.73092785128554005</v>
      </c>
      <c r="W189" s="6">
        <v>5.8319727190819703</v>
      </c>
      <c r="X189" s="17">
        <v>11.039614856354</v>
      </c>
      <c r="Y189" s="12">
        <v>602.87191233173405</v>
      </c>
      <c r="Z189" s="6">
        <v>1.6432382606790601</v>
      </c>
      <c r="AA189" s="36" t="s">
        <v>475</v>
      </c>
    </row>
    <row r="190" spans="1:27" x14ac:dyDescent="0.25">
      <c r="A190" s="3" t="s">
        <v>235</v>
      </c>
      <c r="B190" s="3" t="s">
        <v>74</v>
      </c>
      <c r="C190" s="4" t="s">
        <v>271</v>
      </c>
      <c r="D190" s="4" t="str">
        <f t="shared" si="15"/>
        <v>A12-15</v>
      </c>
      <c r="E190" s="41">
        <f>VLOOKUP(C190,Dates!$A$1:$B$303,2,FALSE)</f>
        <v>43276</v>
      </c>
      <c r="F190" s="4" t="str">
        <f>VLOOKUP(D190,'Subject characteristics'!$A$1:$D$53,2,FALSE)</f>
        <v>F</v>
      </c>
      <c r="G190" s="4">
        <f>VLOOKUP(D190,'Subject characteristics'!$A$1:$D$53,3,FALSE)</f>
        <v>42</v>
      </c>
      <c r="H190" s="4">
        <f>VLOOKUP(D190,'Subject characteristics'!$A$1:$D$53,4,FALSE)</f>
        <v>4</v>
      </c>
      <c r="I190" s="4">
        <v>1</v>
      </c>
      <c r="J190" s="4" t="str">
        <f t="shared" si="16"/>
        <v>f</v>
      </c>
      <c r="K190" s="4" t="str">
        <f t="shared" si="17"/>
        <v>control</v>
      </c>
      <c r="L190" s="6">
        <v>36.677292944534798</v>
      </c>
      <c r="M190" s="6">
        <v>110342.737764886</v>
      </c>
      <c r="N190" s="6">
        <v>0.122411098177564</v>
      </c>
      <c r="O190" s="6" t="s">
        <v>224</v>
      </c>
      <c r="P190" s="6">
        <v>0.12655727940207501</v>
      </c>
      <c r="Q190" s="6">
        <v>4.0703782544912498E-2</v>
      </c>
      <c r="R190" s="6">
        <v>0.29807067371614698</v>
      </c>
      <c r="S190" s="6">
        <v>4.2285650178524596</v>
      </c>
      <c r="T190" s="6">
        <v>0.165611846043797</v>
      </c>
      <c r="U190" s="6">
        <v>0.108923447685007</v>
      </c>
      <c r="V190" s="6">
        <v>0.64047500201961005</v>
      </c>
      <c r="W190" s="6">
        <v>5.7476461657884599</v>
      </c>
      <c r="X190" s="17">
        <v>6.66758367837447</v>
      </c>
      <c r="Y190" s="6">
        <v>586.78586860511996</v>
      </c>
      <c r="Z190" s="6">
        <v>1.6561059251633701</v>
      </c>
      <c r="AA190" s="36" t="s">
        <v>475</v>
      </c>
    </row>
    <row r="191" spans="1:27" x14ac:dyDescent="0.25">
      <c r="A191" s="3" t="s">
        <v>275</v>
      </c>
      <c r="B191" s="3" t="s">
        <v>4</v>
      </c>
      <c r="C191" s="4" t="s">
        <v>276</v>
      </c>
      <c r="D191" s="4" t="str">
        <f t="shared" si="15"/>
        <v>A12-16</v>
      </c>
      <c r="E191" s="41">
        <f>VLOOKUP(C191,Dates!$A$1:$B$303,2,FALSE)</f>
        <v>43284</v>
      </c>
      <c r="F191" s="4" t="str">
        <f>VLOOKUP(D191,'Subject characteristics'!$A$1:$D$53,2,FALSE)</f>
        <v>F</v>
      </c>
      <c r="G191" s="4">
        <f>VLOOKUP(D191,'Subject characteristics'!$A$1:$D$53,3,FALSE)</f>
        <v>63</v>
      </c>
      <c r="H191" s="4">
        <f>VLOOKUP(D191,'Subject characteristics'!$A$1:$D$53,4,FALSE)</f>
        <v>15</v>
      </c>
      <c r="I191" s="4">
        <v>1</v>
      </c>
      <c r="J191" s="4" t="str">
        <f t="shared" si="16"/>
        <v>a</v>
      </c>
      <c r="K191" s="4" t="str">
        <f t="shared" si="17"/>
        <v>control</v>
      </c>
      <c r="L191" s="6">
        <v>21.752687284205098</v>
      </c>
      <c r="M191" s="6">
        <v>1705514.0602903401</v>
      </c>
      <c r="N191" s="6">
        <v>0.112721344569082</v>
      </c>
      <c r="O191" s="6">
        <v>1.5911802140518201</v>
      </c>
      <c r="P191" s="6">
        <v>0.155904221371122</v>
      </c>
      <c r="Q191" s="6">
        <v>3.4212984189353202E-2</v>
      </c>
      <c r="R191" s="6">
        <v>0.41216144682581501</v>
      </c>
      <c r="S191" s="6">
        <v>9.8772885200627805</v>
      </c>
      <c r="T191" s="6">
        <v>0.356687238585635</v>
      </c>
      <c r="U191" s="6">
        <v>3.8867221556653397E-2</v>
      </c>
      <c r="V191" s="6">
        <v>0.31119574757444801</v>
      </c>
      <c r="W191" s="6">
        <v>11.718785379880501</v>
      </c>
      <c r="X191" s="17">
        <v>9.45323556955565</v>
      </c>
      <c r="Y191" s="6">
        <v>886.52951220134105</v>
      </c>
      <c r="Z191" s="6">
        <v>2.68267572604372</v>
      </c>
      <c r="AA191" s="36" t="s">
        <v>572</v>
      </c>
    </row>
    <row r="192" spans="1:27" x14ac:dyDescent="0.25">
      <c r="A192" s="3" t="s">
        <v>275</v>
      </c>
      <c r="B192" s="3" t="s">
        <v>14</v>
      </c>
      <c r="C192" s="4" t="s">
        <v>281</v>
      </c>
      <c r="D192" s="4" t="str">
        <f t="shared" si="15"/>
        <v>A12-16</v>
      </c>
      <c r="E192" s="41">
        <f>VLOOKUP(C192,Dates!$A$1:$B$303,2,FALSE)</f>
        <v>43297</v>
      </c>
      <c r="F192" s="4" t="str">
        <f>VLOOKUP(D192,'Subject characteristics'!$A$1:$D$53,2,FALSE)</f>
        <v>F</v>
      </c>
      <c r="G192" s="4">
        <f>VLOOKUP(D192,'Subject characteristics'!$A$1:$D$53,3,FALSE)</f>
        <v>63</v>
      </c>
      <c r="H192" s="4">
        <f>VLOOKUP(D192,'Subject characteristics'!$A$1:$D$53,4,FALSE)</f>
        <v>15</v>
      </c>
      <c r="I192" s="4">
        <v>1</v>
      </c>
      <c r="J192" s="4" t="str">
        <f t="shared" si="16"/>
        <v>b</v>
      </c>
      <c r="K192" s="4" t="str">
        <f t="shared" si="17"/>
        <v>control</v>
      </c>
      <c r="L192" s="6">
        <v>25.9332448721083</v>
      </c>
      <c r="M192" s="6">
        <v>1120998.8533538801</v>
      </c>
      <c r="N192" s="6">
        <v>0.10525118268566</v>
      </c>
      <c r="O192" s="6" t="s">
        <v>224</v>
      </c>
      <c r="P192" s="6">
        <v>0.12507574813811001</v>
      </c>
      <c r="Q192" s="6">
        <v>3.1344352052280602E-2</v>
      </c>
      <c r="R192" s="6">
        <v>0.52110711309706004</v>
      </c>
      <c r="S192" s="6">
        <v>9.2359550675308206</v>
      </c>
      <c r="T192" s="6">
        <v>0.44119011758238302</v>
      </c>
      <c r="U192" s="6">
        <v>0.10234158926435</v>
      </c>
      <c r="V192" s="6">
        <v>0.15765712750046601</v>
      </c>
      <c r="W192" s="6">
        <v>37.808114435390699</v>
      </c>
      <c r="X192" s="17">
        <v>6.0984548842165101</v>
      </c>
      <c r="Y192" s="6">
        <v>930.80380348257097</v>
      </c>
      <c r="Z192" s="6">
        <v>2.7237690601370201</v>
      </c>
      <c r="AA192" s="36" t="s">
        <v>475</v>
      </c>
    </row>
    <row r="193" spans="1:27" x14ac:dyDescent="0.25">
      <c r="A193" s="3" t="s">
        <v>275</v>
      </c>
      <c r="B193" s="3" t="s">
        <v>24</v>
      </c>
      <c r="C193" s="4" t="s">
        <v>286</v>
      </c>
      <c r="D193" s="4" t="str">
        <f t="shared" si="15"/>
        <v>A12-16</v>
      </c>
      <c r="E193" s="41">
        <f>VLOOKUP(C193,Dates!$A$1:$B$303,2,FALSE)</f>
        <v>43333</v>
      </c>
      <c r="F193" s="4" t="str">
        <f>VLOOKUP(D193,'Subject characteristics'!$A$1:$D$53,2,FALSE)</f>
        <v>F</v>
      </c>
      <c r="G193" s="4">
        <f>VLOOKUP(D193,'Subject characteristics'!$A$1:$D$53,3,FALSE)</f>
        <v>63</v>
      </c>
      <c r="H193" s="4">
        <f>VLOOKUP(D193,'Subject characteristics'!$A$1:$D$53,4,FALSE)</f>
        <v>15</v>
      </c>
      <c r="I193" s="4">
        <v>1</v>
      </c>
      <c r="J193" s="4" t="str">
        <f t="shared" si="16"/>
        <v>c</v>
      </c>
      <c r="K193" s="4" t="str">
        <f t="shared" si="17"/>
        <v>control</v>
      </c>
      <c r="L193" s="6">
        <v>56.154968763729997</v>
      </c>
      <c r="M193" s="6">
        <v>1740939.3242975799</v>
      </c>
      <c r="N193" s="6">
        <v>5.2856424165214903E-2</v>
      </c>
      <c r="O193" s="6" t="s">
        <v>224</v>
      </c>
      <c r="P193" s="6">
        <v>0.21616177190316199</v>
      </c>
      <c r="Q193" s="6">
        <v>3.6993570215455303E-2</v>
      </c>
      <c r="R193" s="6">
        <v>0.50420930096892502</v>
      </c>
      <c r="S193" s="6">
        <v>8.3009021856007994</v>
      </c>
      <c r="T193" s="6">
        <v>0.21105357942212999</v>
      </c>
      <c r="U193" s="6">
        <v>6.9516083842788706E-2</v>
      </c>
      <c r="V193" s="6">
        <v>0.28611703813091799</v>
      </c>
      <c r="W193" s="6">
        <v>15.1262545065757</v>
      </c>
      <c r="X193" s="17">
        <v>11.722855153174599</v>
      </c>
      <c r="Y193" s="6">
        <v>755.48359872077503</v>
      </c>
      <c r="Z193" s="6">
        <v>2.2688915157156999</v>
      </c>
      <c r="AA193" s="36" t="s">
        <v>573</v>
      </c>
    </row>
    <row r="194" spans="1:27" x14ac:dyDescent="0.25">
      <c r="A194" s="3" t="s">
        <v>275</v>
      </c>
      <c r="B194" s="3" t="s">
        <v>34</v>
      </c>
      <c r="C194" s="4" t="s">
        <v>291</v>
      </c>
      <c r="D194" s="4" t="str">
        <f t="shared" ref="D194:D225" si="18">LEFT(C194,LEN(C194)-1)</f>
        <v>A12-16</v>
      </c>
      <c r="E194" s="41">
        <f>VLOOKUP(C194,Dates!$A$1:$B$303,2,FALSE)</f>
        <v>43354</v>
      </c>
      <c r="F194" s="4" t="str">
        <f>VLOOKUP(D194,'Subject characteristics'!$A$1:$D$53,2,FALSE)</f>
        <v>F</v>
      </c>
      <c r="G194" s="4">
        <f>VLOOKUP(D194,'Subject characteristics'!$A$1:$D$53,3,FALSE)</f>
        <v>63</v>
      </c>
      <c r="H194" s="4">
        <f>VLOOKUP(D194,'Subject characteristics'!$A$1:$D$53,4,FALSE)</f>
        <v>15</v>
      </c>
      <c r="I194" s="4">
        <v>1</v>
      </c>
      <c r="J194" s="4" t="str">
        <f t="shared" ref="J194:J225" si="19">RIGHT(C194,1)</f>
        <v>d</v>
      </c>
      <c r="K194" s="4" t="str">
        <f t="shared" ref="K194:K225" si="20">IF(LEFT(C194,3) = "A11", "case","control")</f>
        <v>control</v>
      </c>
      <c r="L194" s="6">
        <v>44.405795197813802</v>
      </c>
      <c r="M194" s="6">
        <v>1003588.71322173</v>
      </c>
      <c r="N194" s="6">
        <v>0.100286007870124</v>
      </c>
      <c r="O194" s="6" t="s">
        <v>224</v>
      </c>
      <c r="P194" s="6">
        <v>0.19548902910959901</v>
      </c>
      <c r="Q194" s="6">
        <v>3.5021286788485498E-2</v>
      </c>
      <c r="R194" s="6">
        <v>0.48591971310333498</v>
      </c>
      <c r="S194" s="6">
        <v>7.32039255540331</v>
      </c>
      <c r="T194" s="6">
        <v>0.195467466717065</v>
      </c>
      <c r="U194" s="6">
        <v>7.2331485038922505E-2</v>
      </c>
      <c r="V194" s="6">
        <v>0.30983350907720197</v>
      </c>
      <c r="W194" s="6">
        <v>19.830176832474098</v>
      </c>
      <c r="X194" s="17">
        <v>10.9850404104247</v>
      </c>
      <c r="Y194" s="6">
        <v>733.486457849987</v>
      </c>
      <c r="Z194" s="6">
        <v>2.2134072190909699</v>
      </c>
      <c r="AA194" s="36" t="s">
        <v>573</v>
      </c>
    </row>
    <row r="195" spans="1:27" x14ac:dyDescent="0.25">
      <c r="A195" s="3" t="s">
        <v>275</v>
      </c>
      <c r="B195" s="3" t="s">
        <v>44</v>
      </c>
      <c r="C195" s="4" t="s">
        <v>296</v>
      </c>
      <c r="D195" s="4" t="str">
        <f t="shared" si="18"/>
        <v>A12-16</v>
      </c>
      <c r="E195" s="41">
        <f>VLOOKUP(C195,Dates!$A$1:$B$303,2,FALSE)</f>
        <v>43375</v>
      </c>
      <c r="F195" s="4" t="str">
        <f>VLOOKUP(D195,'Subject characteristics'!$A$1:$D$53,2,FALSE)</f>
        <v>F</v>
      </c>
      <c r="G195" s="4">
        <f>VLOOKUP(D195,'Subject characteristics'!$A$1:$D$53,3,FALSE)</f>
        <v>63</v>
      </c>
      <c r="H195" s="4">
        <f>VLOOKUP(D195,'Subject characteristics'!$A$1:$D$53,4,FALSE)</f>
        <v>15</v>
      </c>
      <c r="I195" s="4">
        <v>1</v>
      </c>
      <c r="J195" s="4" t="str">
        <f t="shared" si="19"/>
        <v>e</v>
      </c>
      <c r="K195" s="4" t="str">
        <f t="shared" si="20"/>
        <v>control</v>
      </c>
      <c r="L195" s="6">
        <v>59.199212173577003</v>
      </c>
      <c r="M195" s="6">
        <v>1299373.84874474</v>
      </c>
      <c r="N195" s="6">
        <v>7.5235042271572405E-2</v>
      </c>
      <c r="O195" s="6" t="s">
        <v>224</v>
      </c>
      <c r="P195" s="6">
        <v>0.193640458035126</v>
      </c>
      <c r="Q195" s="6">
        <v>3.6456934184168101E-2</v>
      </c>
      <c r="R195" s="6">
        <v>0.39614213929491698</v>
      </c>
      <c r="S195" s="6">
        <v>7.32961795380968</v>
      </c>
      <c r="T195" s="6">
        <v>0.20793363267784701</v>
      </c>
      <c r="U195" s="6">
        <v>4.8830808192444397E-2</v>
      </c>
      <c r="V195" s="6">
        <v>0.20618661439355501</v>
      </c>
      <c r="W195" s="6">
        <v>10.7879364971655</v>
      </c>
      <c r="X195" s="17">
        <v>9.1911953542104108</v>
      </c>
      <c r="Y195" s="6">
        <v>731.50932404019795</v>
      </c>
      <c r="Z195" s="6">
        <v>2.5934333170992998</v>
      </c>
      <c r="AA195" s="36" t="s">
        <v>574</v>
      </c>
    </row>
    <row r="196" spans="1:27" x14ac:dyDescent="0.25">
      <c r="A196" s="3" t="s">
        <v>275</v>
      </c>
      <c r="B196" s="3" t="s">
        <v>54</v>
      </c>
      <c r="C196" s="4" t="s">
        <v>301</v>
      </c>
      <c r="D196" s="4" t="str">
        <f t="shared" si="18"/>
        <v>A12-16</v>
      </c>
      <c r="E196" s="41">
        <f>VLOOKUP(C196,Dates!$A$1:$B$303,2,FALSE)</f>
        <v>43389</v>
      </c>
      <c r="F196" s="4" t="str">
        <f>VLOOKUP(D196,'Subject characteristics'!$A$1:$D$53,2,FALSE)</f>
        <v>F</v>
      </c>
      <c r="G196" s="4">
        <f>VLOOKUP(D196,'Subject characteristics'!$A$1:$D$53,3,FALSE)</f>
        <v>63</v>
      </c>
      <c r="H196" s="4">
        <f>VLOOKUP(D196,'Subject characteristics'!$A$1:$D$53,4,FALSE)</f>
        <v>15</v>
      </c>
      <c r="I196" s="4">
        <v>1</v>
      </c>
      <c r="J196" s="4" t="str">
        <f t="shared" si="19"/>
        <v>f</v>
      </c>
      <c r="K196" s="4" t="str">
        <f t="shared" si="20"/>
        <v>control</v>
      </c>
      <c r="L196" s="6">
        <v>53.940789988427703</v>
      </c>
      <c r="M196" s="6">
        <v>1137485.5352634999</v>
      </c>
      <c r="N196" s="6">
        <v>7.4469043792981707E-2</v>
      </c>
      <c r="O196" s="6" t="s">
        <v>224</v>
      </c>
      <c r="P196" s="6">
        <v>0.20831095224698301</v>
      </c>
      <c r="Q196" s="6">
        <v>3.9779895881850699E-2</v>
      </c>
      <c r="R196" s="6">
        <v>0.39282580544849</v>
      </c>
      <c r="S196" s="6">
        <v>7.35309318022819</v>
      </c>
      <c r="T196" s="6">
        <v>0.198214445591402</v>
      </c>
      <c r="U196" s="6">
        <v>5.9330878753977197E-2</v>
      </c>
      <c r="V196" s="6">
        <v>0.19680018087116</v>
      </c>
      <c r="W196" s="6">
        <v>10.241496813339699</v>
      </c>
      <c r="X196" s="17">
        <v>7.0759701563125601</v>
      </c>
      <c r="Y196" s="6">
        <v>712.09479761977605</v>
      </c>
      <c r="Z196" s="6">
        <v>2.2378843073775498</v>
      </c>
      <c r="AA196" s="36" t="s">
        <v>575</v>
      </c>
    </row>
    <row r="197" spans="1:27" x14ac:dyDescent="0.25">
      <c r="A197" s="3" t="s">
        <v>314</v>
      </c>
      <c r="B197" s="3" t="s">
        <v>6</v>
      </c>
      <c r="C197" s="4" t="s">
        <v>316</v>
      </c>
      <c r="D197" s="4" t="str">
        <f t="shared" si="18"/>
        <v>A12-17</v>
      </c>
      <c r="E197" s="41">
        <f>VLOOKUP(C197,Dates!$A$1:$B$303,2,FALSE)</f>
        <v>43297</v>
      </c>
      <c r="F197" s="4" t="str">
        <f>VLOOKUP(D197,'Subject characteristics'!$A$1:$D$53,2,FALSE)</f>
        <v>F</v>
      </c>
      <c r="G197" s="4">
        <f>VLOOKUP(D197,'Subject characteristics'!$A$1:$D$53,3,FALSE)</f>
        <v>20</v>
      </c>
      <c r="H197" s="4">
        <f>VLOOKUP(D197,'Subject characteristics'!$A$1:$D$53,4,FALSE)</f>
        <v>1</v>
      </c>
      <c r="I197" s="4">
        <v>1</v>
      </c>
      <c r="J197" s="4" t="str">
        <f t="shared" si="19"/>
        <v>a</v>
      </c>
      <c r="K197" s="4" t="str">
        <f t="shared" si="20"/>
        <v>control</v>
      </c>
      <c r="L197" s="6">
        <v>42.532000370237299</v>
      </c>
      <c r="M197" s="6">
        <v>748505.93820507603</v>
      </c>
      <c r="N197" s="6">
        <v>0.17999933724426301</v>
      </c>
      <c r="O197" s="6">
        <v>0.60033691956194801</v>
      </c>
      <c r="P197" s="6">
        <v>0.21051028998299201</v>
      </c>
      <c r="Q197" s="6">
        <v>7.58503182268052E-2</v>
      </c>
      <c r="R197" s="6">
        <v>0.53218250208996098</v>
      </c>
      <c r="S197" s="6">
        <v>9.6999155905526599</v>
      </c>
      <c r="T197" s="6">
        <v>0.49958689222462899</v>
      </c>
      <c r="U197" s="6">
        <v>0.124705885303268</v>
      </c>
      <c r="V197" s="6">
        <v>1.16193079159788</v>
      </c>
      <c r="W197" s="6">
        <v>10.7550621221702</v>
      </c>
      <c r="X197" s="17" t="s">
        <v>224</v>
      </c>
      <c r="Y197" s="6">
        <v>668.39332728046304</v>
      </c>
      <c r="Z197" s="6">
        <v>3.6218835796973101</v>
      </c>
      <c r="AA197" s="36" t="s">
        <v>595</v>
      </c>
    </row>
    <row r="198" spans="1:27" x14ac:dyDescent="0.25">
      <c r="A198" s="3" t="s">
        <v>314</v>
      </c>
      <c r="B198" s="3" t="s">
        <v>16</v>
      </c>
      <c r="C198" s="4" t="s">
        <v>321</v>
      </c>
      <c r="D198" s="4" t="str">
        <f t="shared" si="18"/>
        <v>A12-17</v>
      </c>
      <c r="E198" s="41">
        <f>VLOOKUP(C198,Dates!$A$1:$B$303,2,FALSE)</f>
        <v>43347</v>
      </c>
      <c r="F198" s="4" t="str">
        <f>VLOOKUP(D198,'Subject characteristics'!$A$1:$D$53,2,FALSE)</f>
        <v>F</v>
      </c>
      <c r="G198" s="4">
        <f>VLOOKUP(D198,'Subject characteristics'!$A$1:$D$53,3,FALSE)</f>
        <v>20</v>
      </c>
      <c r="H198" s="4">
        <f>VLOOKUP(D198,'Subject characteristics'!$A$1:$D$53,4,FALSE)</f>
        <v>1</v>
      </c>
      <c r="I198" s="4">
        <v>1</v>
      </c>
      <c r="J198" s="4" t="str">
        <f t="shared" si="19"/>
        <v>b</v>
      </c>
      <c r="K198" s="4" t="str">
        <f t="shared" si="20"/>
        <v>control</v>
      </c>
      <c r="L198" s="6">
        <v>44.696501877317203</v>
      </c>
      <c r="M198" s="6">
        <v>438381.85920137702</v>
      </c>
      <c r="N198" s="6">
        <v>0.111579151398776</v>
      </c>
      <c r="O198" s="6" t="s">
        <v>224</v>
      </c>
      <c r="P198" s="6">
        <v>0.223729077925648</v>
      </c>
      <c r="Q198" s="6">
        <v>7.9824774537491303E-2</v>
      </c>
      <c r="R198" s="6">
        <v>0.57105301829134103</v>
      </c>
      <c r="S198" s="6">
        <v>7.65758373240691</v>
      </c>
      <c r="T198" s="6">
        <v>0.44675885078894401</v>
      </c>
      <c r="U198" s="6">
        <v>0.12905316958086999</v>
      </c>
      <c r="V198" s="6">
        <v>0.86821744556937497</v>
      </c>
      <c r="W198" s="6">
        <v>9.7440111708256492</v>
      </c>
      <c r="X198" s="17">
        <v>6.2534117637288498</v>
      </c>
      <c r="Y198" s="6">
        <v>581.089164192775</v>
      </c>
      <c r="Z198" s="6">
        <v>3.4333595303566602</v>
      </c>
      <c r="AA198" s="36" t="s">
        <v>596</v>
      </c>
    </row>
    <row r="199" spans="1:27" x14ac:dyDescent="0.25">
      <c r="A199" s="3" t="s">
        <v>314</v>
      </c>
      <c r="B199" s="3" t="s">
        <v>26</v>
      </c>
      <c r="C199" s="4" t="s">
        <v>326</v>
      </c>
      <c r="D199" s="4" t="str">
        <f t="shared" si="18"/>
        <v>A12-17</v>
      </c>
      <c r="E199" s="41">
        <f>VLOOKUP(C199,Dates!$A$1:$B$303,2,FALSE)</f>
        <v>43361</v>
      </c>
      <c r="F199" s="4" t="str">
        <f>VLOOKUP(D199,'Subject characteristics'!$A$1:$D$53,2,FALSE)</f>
        <v>F</v>
      </c>
      <c r="G199" s="4">
        <f>VLOOKUP(D199,'Subject characteristics'!$A$1:$D$53,3,FALSE)</f>
        <v>20</v>
      </c>
      <c r="H199" s="4">
        <f>VLOOKUP(D199,'Subject characteristics'!$A$1:$D$53,4,FALSE)</f>
        <v>1</v>
      </c>
      <c r="I199" s="4">
        <v>1</v>
      </c>
      <c r="J199" s="4" t="str">
        <f t="shared" si="19"/>
        <v>c</v>
      </c>
      <c r="K199" s="4" t="str">
        <f t="shared" si="20"/>
        <v>control</v>
      </c>
      <c r="L199" s="6">
        <v>41.719655053770502</v>
      </c>
      <c r="M199" s="6">
        <v>369544.60349514702</v>
      </c>
      <c r="N199" s="6">
        <v>0.15953158789767299</v>
      </c>
      <c r="O199" s="6" t="s">
        <v>224</v>
      </c>
      <c r="P199" s="6">
        <v>0.202349991644793</v>
      </c>
      <c r="Q199" s="6">
        <v>7.7923286452173002E-2</v>
      </c>
      <c r="R199" s="6">
        <v>0.630375098818303</v>
      </c>
      <c r="S199" s="6">
        <v>8.0860207705083393</v>
      </c>
      <c r="T199" s="6">
        <v>0.54945056497804101</v>
      </c>
      <c r="U199" s="6">
        <v>0.13268370210285901</v>
      </c>
      <c r="V199" s="6">
        <v>0.91809424728020195</v>
      </c>
      <c r="W199" s="6">
        <v>13.3218599833105</v>
      </c>
      <c r="X199" s="17">
        <v>6.2534117637288498</v>
      </c>
      <c r="Y199" s="6">
        <v>629.97681628112002</v>
      </c>
      <c r="Z199" s="6">
        <v>3.5481552445842701</v>
      </c>
      <c r="AA199" s="36" t="s">
        <v>597</v>
      </c>
    </row>
    <row r="200" spans="1:27" x14ac:dyDescent="0.25">
      <c r="A200" s="3" t="s">
        <v>314</v>
      </c>
      <c r="B200" s="3" t="s">
        <v>36</v>
      </c>
      <c r="C200" s="4" t="s">
        <v>331</v>
      </c>
      <c r="D200" s="4" t="str">
        <f t="shared" si="18"/>
        <v>A12-17</v>
      </c>
      <c r="E200" s="41">
        <f>VLOOKUP(C200,Dates!$A$1:$B$303,2,FALSE)</f>
        <v>43388</v>
      </c>
      <c r="F200" s="4" t="str">
        <f>VLOOKUP(D200,'Subject characteristics'!$A$1:$D$53,2,FALSE)</f>
        <v>F</v>
      </c>
      <c r="G200" s="4">
        <f>VLOOKUP(D200,'Subject characteristics'!$A$1:$D$53,3,FALSE)</f>
        <v>20</v>
      </c>
      <c r="H200" s="4">
        <f>VLOOKUP(D200,'Subject characteristics'!$A$1:$D$53,4,FALSE)</f>
        <v>1</v>
      </c>
      <c r="I200" s="4">
        <v>1</v>
      </c>
      <c r="J200" s="4" t="str">
        <f t="shared" si="19"/>
        <v>d</v>
      </c>
      <c r="K200" s="4" t="str">
        <f t="shared" si="20"/>
        <v>control</v>
      </c>
      <c r="L200" s="6">
        <v>35.123690482632</v>
      </c>
      <c r="M200" s="6">
        <v>500965.11228724598</v>
      </c>
      <c r="N200" s="6">
        <v>0.107042691769119</v>
      </c>
      <c r="O200" s="6" t="s">
        <v>224</v>
      </c>
      <c r="P200" s="6">
        <v>0.17127904864709401</v>
      </c>
      <c r="Q200" s="6">
        <v>7.5936103026032098E-2</v>
      </c>
      <c r="R200" s="6">
        <v>0.72077387470886001</v>
      </c>
      <c r="S200" s="6">
        <v>8.6804875332790203</v>
      </c>
      <c r="T200" s="6">
        <v>0.42351174068636999</v>
      </c>
      <c r="U200" s="6">
        <v>0.12034739336160701</v>
      </c>
      <c r="V200" s="6">
        <v>0.99002544951475702</v>
      </c>
      <c r="W200" s="6">
        <v>8.0066362203262305</v>
      </c>
      <c r="X200" s="17">
        <v>6.9600079771500898</v>
      </c>
      <c r="Y200" s="6">
        <v>658.27923685835594</v>
      </c>
      <c r="Z200" s="6">
        <v>3.4074341562211599</v>
      </c>
      <c r="AA200" s="36" t="s">
        <v>598</v>
      </c>
    </row>
    <row r="201" spans="1:27" x14ac:dyDescent="0.25">
      <c r="A201" s="3" t="s">
        <v>314</v>
      </c>
      <c r="B201" s="3" t="s">
        <v>46</v>
      </c>
      <c r="C201" s="4" t="s">
        <v>336</v>
      </c>
      <c r="D201" s="4" t="str">
        <f t="shared" si="18"/>
        <v>A12-17</v>
      </c>
      <c r="E201" s="41">
        <f>VLOOKUP(C201,Dates!$A$1:$B$303,2,FALSE)</f>
        <v>43401</v>
      </c>
      <c r="F201" s="4" t="str">
        <f>VLOOKUP(D201,'Subject characteristics'!$A$1:$D$53,2,FALSE)</f>
        <v>F</v>
      </c>
      <c r="G201" s="4">
        <f>VLOOKUP(D201,'Subject characteristics'!$A$1:$D$53,3,FALSE)</f>
        <v>20</v>
      </c>
      <c r="H201" s="4">
        <f>VLOOKUP(D201,'Subject characteristics'!$A$1:$D$53,4,FALSE)</f>
        <v>1</v>
      </c>
      <c r="I201" s="4">
        <v>1</v>
      </c>
      <c r="J201" s="4" t="str">
        <f t="shared" si="19"/>
        <v>e</v>
      </c>
      <c r="K201" s="4" t="str">
        <f t="shared" si="20"/>
        <v>control</v>
      </c>
      <c r="L201" s="6">
        <v>61.994805144580603</v>
      </c>
      <c r="M201" s="6">
        <v>368156.61274946597</v>
      </c>
      <c r="N201" s="6">
        <v>0.12189583211106</v>
      </c>
      <c r="O201" s="6">
        <v>7.0182750278448502E-2</v>
      </c>
      <c r="P201" s="6">
        <v>0.31133999326178002</v>
      </c>
      <c r="Q201" s="6">
        <v>6.9207778355502694E-2</v>
      </c>
      <c r="R201" s="6">
        <v>0.69945350934257</v>
      </c>
      <c r="S201" s="6">
        <v>15.716520939609699</v>
      </c>
      <c r="T201" s="6">
        <v>0.37646798443234603</v>
      </c>
      <c r="U201" s="6">
        <v>0.108016775233442</v>
      </c>
      <c r="V201" s="6">
        <v>0.86921869293103904</v>
      </c>
      <c r="W201" s="6">
        <v>12.9740584524504</v>
      </c>
      <c r="X201" s="17">
        <v>4.9252965717296497</v>
      </c>
      <c r="Y201" s="6">
        <v>576.93450722401496</v>
      </c>
      <c r="Z201" s="6">
        <v>3.1002180650525002</v>
      </c>
      <c r="AA201" s="36" t="s">
        <v>599</v>
      </c>
    </row>
    <row r="202" spans="1:27" x14ac:dyDescent="0.25">
      <c r="A202" s="3" t="s">
        <v>314</v>
      </c>
      <c r="B202" s="3" t="s">
        <v>56</v>
      </c>
      <c r="C202" s="4" t="s">
        <v>341</v>
      </c>
      <c r="D202" s="4" t="str">
        <f t="shared" si="18"/>
        <v>A12-17</v>
      </c>
      <c r="E202" s="41">
        <f>VLOOKUP(C202,Dates!$A$1:$B$303,2,FALSE)</f>
        <v>43438</v>
      </c>
      <c r="F202" s="4" t="str">
        <f>VLOOKUP(D202,'Subject characteristics'!$A$1:$D$53,2,FALSE)</f>
        <v>F</v>
      </c>
      <c r="G202" s="4">
        <f>VLOOKUP(D202,'Subject characteristics'!$A$1:$D$53,3,FALSE)</f>
        <v>20</v>
      </c>
      <c r="H202" s="4">
        <f>VLOOKUP(D202,'Subject characteristics'!$A$1:$D$53,4,FALSE)</f>
        <v>1</v>
      </c>
      <c r="I202" s="4">
        <v>1</v>
      </c>
      <c r="J202" s="4" t="str">
        <f t="shared" si="19"/>
        <v>f</v>
      </c>
      <c r="K202" s="4" t="str">
        <f t="shared" si="20"/>
        <v>control</v>
      </c>
      <c r="L202" s="6">
        <v>36.731331436067599</v>
      </c>
      <c r="M202" s="6">
        <v>356639.351832669</v>
      </c>
      <c r="N202" s="6">
        <v>0.12189129463979501</v>
      </c>
      <c r="O202" s="6" t="s">
        <v>224</v>
      </c>
      <c r="P202" s="6">
        <v>0.19863905123598199</v>
      </c>
      <c r="Q202" s="6">
        <v>7.9307112330943702E-2</v>
      </c>
      <c r="R202" s="6">
        <v>0.58338705418961001</v>
      </c>
      <c r="S202" s="6">
        <v>8.4602757820017498</v>
      </c>
      <c r="T202" s="6">
        <v>1.1257491561759501</v>
      </c>
      <c r="U202" s="6">
        <v>0.21480837339700401</v>
      </c>
      <c r="V202" s="6">
        <v>0.91390670763175996</v>
      </c>
      <c r="W202" s="6">
        <v>20.928693836660401</v>
      </c>
      <c r="X202" s="17">
        <v>10.3155269395558</v>
      </c>
      <c r="Y202" s="6">
        <v>575.55241512883003</v>
      </c>
      <c r="Z202" s="6">
        <v>4.7536468156119804</v>
      </c>
      <c r="AA202" s="36" t="s">
        <v>600</v>
      </c>
    </row>
    <row r="203" spans="1:27" x14ac:dyDescent="0.25">
      <c r="A203" s="3" t="s">
        <v>314</v>
      </c>
      <c r="B203" s="3" t="s">
        <v>8</v>
      </c>
      <c r="C203" s="4" t="s">
        <v>317</v>
      </c>
      <c r="D203" s="4" t="str">
        <f t="shared" si="18"/>
        <v>A12-18</v>
      </c>
      <c r="E203" s="41">
        <f>VLOOKUP(C203,Dates!$A$1:$B$303,2,FALSE)</f>
        <v>43269</v>
      </c>
      <c r="F203" s="4" t="str">
        <f>VLOOKUP(D203,'Subject characteristics'!$A$1:$D$53,2,FALSE)</f>
        <v>M</v>
      </c>
      <c r="G203" s="4">
        <f>VLOOKUP(D203,'Subject characteristics'!$A$1:$D$53,3,FALSE)</f>
        <v>52</v>
      </c>
      <c r="H203" s="4">
        <f>VLOOKUP(D203,'Subject characteristics'!$A$1:$D$53,4,FALSE)</f>
        <v>5</v>
      </c>
      <c r="I203" s="4">
        <v>1</v>
      </c>
      <c r="J203" s="4" t="str">
        <f t="shared" si="19"/>
        <v>a</v>
      </c>
      <c r="K203" s="4" t="str">
        <f t="shared" si="20"/>
        <v>control</v>
      </c>
      <c r="L203" s="6">
        <v>39.251601055698401</v>
      </c>
      <c r="M203" s="6">
        <v>1096694.3424182599</v>
      </c>
      <c r="N203" s="6">
        <v>0.18684844106083101</v>
      </c>
      <c r="O203" s="6" t="s">
        <v>224</v>
      </c>
      <c r="P203" s="6">
        <v>0.17263999938078001</v>
      </c>
      <c r="Q203" s="6">
        <v>5.4861314454789298E-2</v>
      </c>
      <c r="R203" s="6">
        <v>0.31446383212072199</v>
      </c>
      <c r="S203" s="6">
        <v>6.5034456208678897</v>
      </c>
      <c r="T203" s="6">
        <v>0.39877957839446798</v>
      </c>
      <c r="U203" s="6">
        <v>0.13849384195780301</v>
      </c>
      <c r="V203" s="6">
        <v>0.51926851684822495</v>
      </c>
      <c r="W203" s="6">
        <v>6.0143290643422098</v>
      </c>
      <c r="X203" s="17">
        <v>8.5970235532710007</v>
      </c>
      <c r="Y203" s="6">
        <v>639.11385347909197</v>
      </c>
      <c r="Z203" s="6">
        <v>2.1885869974827101</v>
      </c>
      <c r="AA203" s="36" t="s">
        <v>601</v>
      </c>
    </row>
    <row r="204" spans="1:27" x14ac:dyDescent="0.25">
      <c r="A204" s="3" t="s">
        <v>314</v>
      </c>
      <c r="B204" s="3" t="s">
        <v>18</v>
      </c>
      <c r="C204" s="4" t="s">
        <v>322</v>
      </c>
      <c r="D204" s="4" t="str">
        <f t="shared" si="18"/>
        <v>A12-18</v>
      </c>
      <c r="E204" s="41">
        <f>VLOOKUP(C204,Dates!$A$1:$B$303,2,FALSE)</f>
        <v>43284</v>
      </c>
      <c r="F204" s="4" t="str">
        <f>VLOOKUP(D204,'Subject characteristics'!$A$1:$D$53,2,FALSE)</f>
        <v>M</v>
      </c>
      <c r="G204" s="4">
        <f>VLOOKUP(D204,'Subject characteristics'!$A$1:$D$53,3,FALSE)</f>
        <v>52</v>
      </c>
      <c r="H204" s="4">
        <f>VLOOKUP(D204,'Subject characteristics'!$A$1:$D$53,4,FALSE)</f>
        <v>5</v>
      </c>
      <c r="I204" s="4">
        <v>1</v>
      </c>
      <c r="J204" s="4" t="str">
        <f t="shared" si="19"/>
        <v>b</v>
      </c>
      <c r="K204" s="4" t="str">
        <f t="shared" si="20"/>
        <v>control</v>
      </c>
      <c r="L204" s="6">
        <v>40.699301913363499</v>
      </c>
      <c r="M204" s="6">
        <v>876421.77609479497</v>
      </c>
      <c r="N204" s="6">
        <v>0.113871318864079</v>
      </c>
      <c r="O204" s="6" t="s">
        <v>224</v>
      </c>
      <c r="P204" s="6">
        <v>0.21631800161964099</v>
      </c>
      <c r="Q204" s="6">
        <v>6.3957595650739996E-2</v>
      </c>
      <c r="R204" s="6">
        <v>0.34432153186414399</v>
      </c>
      <c r="S204" s="6">
        <v>6.60888645863779</v>
      </c>
      <c r="T204" s="6">
        <v>0.314383791712609</v>
      </c>
      <c r="U204" s="6">
        <v>0.20862571574599501</v>
      </c>
      <c r="V204" s="6">
        <v>0.38712420765637101</v>
      </c>
      <c r="W204" s="6">
        <v>3.6922309024853499</v>
      </c>
      <c r="X204" s="17">
        <v>12.0360954927158</v>
      </c>
      <c r="Y204" s="6">
        <v>724.29725617097699</v>
      </c>
      <c r="Z204" s="6">
        <v>2.06336847201203</v>
      </c>
      <c r="AA204" s="36" t="s">
        <v>602</v>
      </c>
    </row>
    <row r="205" spans="1:27" x14ac:dyDescent="0.25">
      <c r="A205" s="3" t="s">
        <v>314</v>
      </c>
      <c r="B205" s="3" t="s">
        <v>28</v>
      </c>
      <c r="C205" s="4" t="s">
        <v>327</v>
      </c>
      <c r="D205" s="4" t="str">
        <f t="shared" si="18"/>
        <v>A12-18</v>
      </c>
      <c r="E205" s="41">
        <f>VLOOKUP(C205,Dates!$A$1:$B$303,2,FALSE)</f>
        <v>43290</v>
      </c>
      <c r="F205" s="4" t="str">
        <f>VLOOKUP(D205,'Subject characteristics'!$A$1:$D$53,2,FALSE)</f>
        <v>M</v>
      </c>
      <c r="G205" s="4">
        <f>VLOOKUP(D205,'Subject characteristics'!$A$1:$D$53,3,FALSE)</f>
        <v>52</v>
      </c>
      <c r="H205" s="4">
        <f>VLOOKUP(D205,'Subject characteristics'!$A$1:$D$53,4,FALSE)</f>
        <v>5</v>
      </c>
      <c r="I205" s="4">
        <v>1</v>
      </c>
      <c r="J205" s="4" t="str">
        <f t="shared" si="19"/>
        <v>c</v>
      </c>
      <c r="K205" s="4" t="str">
        <f t="shared" si="20"/>
        <v>control</v>
      </c>
      <c r="L205" s="6">
        <v>42.050557752615198</v>
      </c>
      <c r="M205" s="6">
        <v>864289.97062812501</v>
      </c>
      <c r="N205" s="6">
        <v>0.110473170008987</v>
      </c>
      <c r="O205" s="6">
        <v>0.58662797504611297</v>
      </c>
      <c r="P205" s="6">
        <v>0.20247292289025101</v>
      </c>
      <c r="Q205" s="6">
        <v>6.11225282345026E-2</v>
      </c>
      <c r="R205" s="6">
        <v>0.40054733264241799</v>
      </c>
      <c r="S205" s="6">
        <v>6.4888842057498799</v>
      </c>
      <c r="T205" s="6">
        <v>0.36252481282188098</v>
      </c>
      <c r="U205" s="6">
        <v>0.179171395298765</v>
      </c>
      <c r="V205" s="6">
        <v>0.44711707153091002</v>
      </c>
      <c r="W205" s="6">
        <v>4.3024739249511397</v>
      </c>
      <c r="X205" s="17">
        <v>9.3435616366428995</v>
      </c>
      <c r="Y205" s="6">
        <v>745.32705502947101</v>
      </c>
      <c r="Z205" s="6">
        <v>2.1907735275795202</v>
      </c>
      <c r="AA205" s="36" t="s">
        <v>487</v>
      </c>
    </row>
    <row r="206" spans="1:27" x14ac:dyDescent="0.25">
      <c r="A206" s="3" t="s">
        <v>314</v>
      </c>
      <c r="B206" s="3" t="s">
        <v>38</v>
      </c>
      <c r="C206" s="4" t="s">
        <v>332</v>
      </c>
      <c r="D206" s="4" t="str">
        <f t="shared" si="18"/>
        <v>A12-18</v>
      </c>
      <c r="E206" s="41">
        <f>VLOOKUP(C206,Dates!$A$1:$B$303,2,FALSE)</f>
        <v>43332</v>
      </c>
      <c r="F206" s="4" t="str">
        <f>VLOOKUP(D206,'Subject characteristics'!$A$1:$D$53,2,FALSE)</f>
        <v>M</v>
      </c>
      <c r="G206" s="4">
        <f>VLOOKUP(D206,'Subject characteristics'!$A$1:$D$53,3,FALSE)</f>
        <v>52</v>
      </c>
      <c r="H206" s="4">
        <f>VLOOKUP(D206,'Subject characteristics'!$A$1:$D$53,4,FALSE)</f>
        <v>5</v>
      </c>
      <c r="I206" s="4">
        <v>1</v>
      </c>
      <c r="J206" s="4" t="str">
        <f t="shared" si="19"/>
        <v>d</v>
      </c>
      <c r="K206" s="4" t="str">
        <f t="shared" si="20"/>
        <v>control</v>
      </c>
      <c r="L206" s="6">
        <v>38.335354279163603</v>
      </c>
      <c r="M206" s="6">
        <v>1092261.92075652</v>
      </c>
      <c r="N206" s="6">
        <v>0.103603678374264</v>
      </c>
      <c r="O206" s="6" t="s">
        <v>224</v>
      </c>
      <c r="P206" s="6">
        <v>0.192949835636191</v>
      </c>
      <c r="Q206" s="6">
        <v>5.6490505143015901E-2</v>
      </c>
      <c r="R206" s="6">
        <v>0.36865519231856198</v>
      </c>
      <c r="S206" s="6">
        <v>6.0512601206605803</v>
      </c>
      <c r="T206" s="6">
        <v>0.339846393126913</v>
      </c>
      <c r="U206" s="6">
        <v>0.20208439141134299</v>
      </c>
      <c r="V206" s="6">
        <v>0.42715199888126398</v>
      </c>
      <c r="W206" s="6">
        <v>5.6296647161438402</v>
      </c>
      <c r="X206" s="17">
        <v>4.9252965717296497</v>
      </c>
      <c r="Y206" s="6">
        <v>762.96434959387602</v>
      </c>
      <c r="Z206" s="6">
        <v>2.1099567568562501</v>
      </c>
      <c r="AA206" s="36" t="s">
        <v>603</v>
      </c>
    </row>
    <row r="207" spans="1:27" x14ac:dyDescent="0.25">
      <c r="A207" s="3" t="s">
        <v>314</v>
      </c>
      <c r="B207" s="3" t="s">
        <v>48</v>
      </c>
      <c r="C207" s="4" t="s">
        <v>337</v>
      </c>
      <c r="D207" s="4" t="str">
        <f t="shared" si="18"/>
        <v>A12-18</v>
      </c>
      <c r="E207" s="41">
        <f>VLOOKUP(C207,Dates!$A$1:$B$303,2,FALSE)</f>
        <v>43354</v>
      </c>
      <c r="F207" s="4" t="str">
        <f>VLOOKUP(D207,'Subject characteristics'!$A$1:$D$53,2,FALSE)</f>
        <v>M</v>
      </c>
      <c r="G207" s="4">
        <f>VLOOKUP(D207,'Subject characteristics'!$A$1:$D$53,3,FALSE)</f>
        <v>52</v>
      </c>
      <c r="H207" s="4">
        <f>VLOOKUP(D207,'Subject characteristics'!$A$1:$D$53,4,FALSE)</f>
        <v>5</v>
      </c>
      <c r="I207" s="4">
        <v>1</v>
      </c>
      <c r="J207" s="4" t="str">
        <f t="shared" si="19"/>
        <v>e</v>
      </c>
      <c r="K207" s="4" t="str">
        <f t="shared" si="20"/>
        <v>control</v>
      </c>
      <c r="L207" s="6">
        <v>53.484826358312802</v>
      </c>
      <c r="M207" s="6">
        <v>3991818.2654851698</v>
      </c>
      <c r="N207" s="6">
        <v>0.10475553626999801</v>
      </c>
      <c r="O207" s="6" t="s">
        <v>224</v>
      </c>
      <c r="P207" s="6">
        <v>0.198764249282086</v>
      </c>
      <c r="Q207" s="6">
        <v>5.8118357802570297E-2</v>
      </c>
      <c r="R207" s="6">
        <v>0.43676936934440302</v>
      </c>
      <c r="S207" s="6">
        <v>7.84373605433625</v>
      </c>
      <c r="T207" s="6">
        <v>0.48842509472551698</v>
      </c>
      <c r="U207" s="6">
        <v>0.19408190166182401</v>
      </c>
      <c r="V207" s="6">
        <v>0.43361703413753699</v>
      </c>
      <c r="W207" s="6">
        <v>6.6113218257255904</v>
      </c>
      <c r="X207" s="17">
        <v>5.9657850444081797</v>
      </c>
      <c r="Y207" s="6">
        <v>776.57773018653097</v>
      </c>
      <c r="Z207" s="6">
        <v>2.2793617646345301</v>
      </c>
      <c r="AA207" s="36" t="s">
        <v>594</v>
      </c>
    </row>
    <row r="208" spans="1:27" x14ac:dyDescent="0.25">
      <c r="A208" s="3" t="s">
        <v>314</v>
      </c>
      <c r="B208" s="3" t="s">
        <v>58</v>
      </c>
      <c r="C208" s="4" t="s">
        <v>342</v>
      </c>
      <c r="D208" s="4" t="str">
        <f t="shared" si="18"/>
        <v>A12-18</v>
      </c>
      <c r="E208" s="41">
        <f>VLOOKUP(C208,Dates!$A$1:$B$303,2,FALSE)</f>
        <v>43374</v>
      </c>
      <c r="F208" s="4" t="str">
        <f>VLOOKUP(D208,'Subject characteristics'!$A$1:$D$53,2,FALSE)</f>
        <v>M</v>
      </c>
      <c r="G208" s="4">
        <f>VLOOKUP(D208,'Subject characteristics'!$A$1:$D$53,3,FALSE)</f>
        <v>52</v>
      </c>
      <c r="H208" s="4">
        <f>VLOOKUP(D208,'Subject characteristics'!$A$1:$D$53,4,FALSE)</f>
        <v>5</v>
      </c>
      <c r="I208" s="4">
        <v>1</v>
      </c>
      <c r="J208" s="4" t="str">
        <f t="shared" si="19"/>
        <v>f</v>
      </c>
      <c r="K208" s="4" t="str">
        <f t="shared" si="20"/>
        <v>control</v>
      </c>
      <c r="L208" s="6">
        <v>38.931041791879203</v>
      </c>
      <c r="M208" s="6">
        <v>2709825.2334556999</v>
      </c>
      <c r="N208" s="6">
        <v>6.8088305047642503E-2</v>
      </c>
      <c r="O208" s="6" t="s">
        <v>224</v>
      </c>
      <c r="P208" s="6">
        <v>0.17833994693213301</v>
      </c>
      <c r="Q208" s="6">
        <v>5.6146705355138798E-2</v>
      </c>
      <c r="R208" s="6">
        <v>0.52604560414169699</v>
      </c>
      <c r="S208" s="6">
        <v>5.6218035239874302</v>
      </c>
      <c r="T208" s="6">
        <v>0.42258160524215199</v>
      </c>
      <c r="U208" s="6">
        <v>0.17590793798589999</v>
      </c>
      <c r="V208" s="6">
        <v>0.53355339867432305</v>
      </c>
      <c r="W208" s="6">
        <v>7.2147810725654997</v>
      </c>
      <c r="X208" s="17">
        <v>10.452629803085999</v>
      </c>
      <c r="Y208" s="6">
        <v>747.06726032954998</v>
      </c>
      <c r="Z208" s="6">
        <v>2.6081031270700801</v>
      </c>
      <c r="AA208" s="36" t="s">
        <v>511</v>
      </c>
    </row>
    <row r="209" spans="1:27" x14ac:dyDescent="0.25">
      <c r="A209" s="3" t="s">
        <v>314</v>
      </c>
      <c r="B209" s="3" t="s">
        <v>10</v>
      </c>
      <c r="C209" s="4" t="s">
        <v>318</v>
      </c>
      <c r="D209" s="4" t="str">
        <f t="shared" si="18"/>
        <v>A12-19</v>
      </c>
      <c r="E209" s="41">
        <f>VLOOKUP(C209,Dates!$A$1:$B$303,2,FALSE)</f>
        <v>43297</v>
      </c>
      <c r="F209" s="4" t="str">
        <f>VLOOKUP(D209,'Subject characteristics'!$A$1:$D$53,2,FALSE)</f>
        <v>M</v>
      </c>
      <c r="G209" s="4">
        <f>VLOOKUP(D209,'Subject characteristics'!$A$1:$D$53,3,FALSE)</f>
        <v>56</v>
      </c>
      <c r="H209" s="4">
        <f>VLOOKUP(D209,'Subject characteristics'!$A$1:$D$53,4,FALSE)</f>
        <v>11</v>
      </c>
      <c r="I209" s="4">
        <v>1</v>
      </c>
      <c r="J209" s="4" t="str">
        <f t="shared" si="19"/>
        <v>a</v>
      </c>
      <c r="K209" s="4" t="str">
        <f t="shared" si="20"/>
        <v>control</v>
      </c>
      <c r="L209" s="6">
        <v>126.956992459677</v>
      </c>
      <c r="M209" s="6">
        <v>5691052.8804744603</v>
      </c>
      <c r="N209" s="6">
        <v>0.128749027463466</v>
      </c>
      <c r="O209" s="6">
        <v>2.0128957563045499E-2</v>
      </c>
      <c r="P209" s="6">
        <v>0.205070575768727</v>
      </c>
      <c r="Q209" s="6">
        <v>4.3255877706742302E-2</v>
      </c>
      <c r="R209" s="6">
        <v>0.71164524080376002</v>
      </c>
      <c r="S209" s="6">
        <v>8.3625960783282203</v>
      </c>
      <c r="T209" s="6">
        <v>0.36996098230174301</v>
      </c>
      <c r="U209" s="6">
        <v>0.12869031573339501</v>
      </c>
      <c r="V209" s="6">
        <v>2.1024913343659901</v>
      </c>
      <c r="W209" s="6">
        <v>9.9577093612089893</v>
      </c>
      <c r="X209" s="17">
        <v>3.14757522847618</v>
      </c>
      <c r="Y209" s="6">
        <v>508.97059703651598</v>
      </c>
      <c r="Z209" s="6">
        <v>3.4251535951354102</v>
      </c>
      <c r="AA209" s="36" t="s">
        <v>601</v>
      </c>
    </row>
    <row r="210" spans="1:27" x14ac:dyDescent="0.25">
      <c r="A210" s="3" t="s">
        <v>314</v>
      </c>
      <c r="B210" s="3" t="s">
        <v>20</v>
      </c>
      <c r="C210" s="4" t="s">
        <v>323</v>
      </c>
      <c r="D210" s="4" t="str">
        <f t="shared" si="18"/>
        <v>A12-19</v>
      </c>
      <c r="E210" s="41">
        <f>VLOOKUP(C210,Dates!$A$1:$B$303,2,FALSE)</f>
        <v>43311</v>
      </c>
      <c r="F210" s="4" t="str">
        <f>VLOOKUP(D210,'Subject characteristics'!$A$1:$D$53,2,FALSE)</f>
        <v>M</v>
      </c>
      <c r="G210" s="4">
        <f>VLOOKUP(D210,'Subject characteristics'!$A$1:$D$53,3,FALSE)</f>
        <v>56</v>
      </c>
      <c r="H210" s="4">
        <f>VLOOKUP(D210,'Subject characteristics'!$A$1:$D$53,4,FALSE)</f>
        <v>11</v>
      </c>
      <c r="I210" s="4">
        <v>1</v>
      </c>
      <c r="J210" s="4" t="str">
        <f t="shared" si="19"/>
        <v>b</v>
      </c>
      <c r="K210" s="4" t="str">
        <f t="shared" si="20"/>
        <v>control</v>
      </c>
      <c r="L210" s="6">
        <v>81.298063182583704</v>
      </c>
      <c r="M210" s="6">
        <v>2588491.4726608898</v>
      </c>
      <c r="N210" s="6">
        <v>8.98634064697586E-2</v>
      </c>
      <c r="O210" s="6" t="s">
        <v>224</v>
      </c>
      <c r="P210" s="6">
        <v>0.14696578287128301</v>
      </c>
      <c r="Q210" s="6">
        <v>4.6063439311174001E-2</v>
      </c>
      <c r="R210" s="6">
        <v>0.77383944809337102</v>
      </c>
      <c r="S210" s="6">
        <v>6.6010652952638997</v>
      </c>
      <c r="T210" s="6">
        <v>0.38278927134215301</v>
      </c>
      <c r="U210" s="6">
        <v>0.15955386183638001</v>
      </c>
      <c r="V210" s="6">
        <v>1.99914515049054</v>
      </c>
      <c r="W210" s="6">
        <v>11.696710325287899</v>
      </c>
      <c r="X210" s="17" t="s">
        <v>224</v>
      </c>
      <c r="Y210" s="6">
        <v>526.44788930627305</v>
      </c>
      <c r="Z210" s="6">
        <v>3.25783367161563</v>
      </c>
      <c r="AA210" s="36" t="s">
        <v>604</v>
      </c>
    </row>
    <row r="211" spans="1:27" x14ac:dyDescent="0.25">
      <c r="A211" s="3" t="s">
        <v>314</v>
      </c>
      <c r="B211" s="3" t="s">
        <v>30</v>
      </c>
      <c r="C211" s="4" t="s">
        <v>328</v>
      </c>
      <c r="D211" s="4" t="str">
        <f t="shared" si="18"/>
        <v>A12-19</v>
      </c>
      <c r="E211" s="41">
        <f>VLOOKUP(C211,Dates!$A$1:$B$303,2,FALSE)</f>
        <v>43382</v>
      </c>
      <c r="F211" s="4" t="str">
        <f>VLOOKUP(D211,'Subject characteristics'!$A$1:$D$53,2,FALSE)</f>
        <v>M</v>
      </c>
      <c r="G211" s="4">
        <f>VLOOKUP(D211,'Subject characteristics'!$A$1:$D$53,3,FALSE)</f>
        <v>56</v>
      </c>
      <c r="H211" s="4">
        <f>VLOOKUP(D211,'Subject characteristics'!$A$1:$D$53,4,FALSE)</f>
        <v>11</v>
      </c>
      <c r="I211" s="4">
        <v>1</v>
      </c>
      <c r="J211" s="4" t="str">
        <f t="shared" si="19"/>
        <v>c</v>
      </c>
      <c r="K211" s="4" t="str">
        <f t="shared" si="20"/>
        <v>control</v>
      </c>
      <c r="L211" s="6">
        <v>70.447329240919103</v>
      </c>
      <c r="M211" s="6">
        <v>1788619.7854332</v>
      </c>
      <c r="N211" s="6">
        <v>0.12760171001057699</v>
      </c>
      <c r="O211" s="6">
        <v>0.29913196282740001</v>
      </c>
      <c r="P211" s="6">
        <v>0.14646913773857101</v>
      </c>
      <c r="Q211" s="6">
        <v>4.1206351086550498E-2</v>
      </c>
      <c r="R211" s="6">
        <v>0.51808192278542697</v>
      </c>
      <c r="S211" s="6">
        <v>4.6362328766454901</v>
      </c>
      <c r="T211" s="6">
        <v>0.246568588939513</v>
      </c>
      <c r="U211" s="6">
        <v>0.13268601462139201</v>
      </c>
      <c r="V211" s="6">
        <v>0.481239003776049</v>
      </c>
      <c r="W211" s="6">
        <v>7.8028180581331004</v>
      </c>
      <c r="X211" s="17">
        <v>3.8242234838490701</v>
      </c>
      <c r="Y211" s="6">
        <v>521.29992109914599</v>
      </c>
      <c r="Z211" s="6">
        <v>3.0256463972469598</v>
      </c>
      <c r="AA211" s="36" t="s">
        <v>599</v>
      </c>
    </row>
    <row r="212" spans="1:27" x14ac:dyDescent="0.25">
      <c r="A212" s="3" t="s">
        <v>314</v>
      </c>
      <c r="B212" s="3" t="s">
        <v>40</v>
      </c>
      <c r="C212" s="4" t="s">
        <v>333</v>
      </c>
      <c r="D212" s="4" t="str">
        <f t="shared" si="18"/>
        <v>A12-19</v>
      </c>
      <c r="E212" s="41">
        <f>VLOOKUP(C212,Dates!$A$1:$B$303,2,FALSE)</f>
        <v>43409</v>
      </c>
      <c r="F212" s="4" t="str">
        <f>VLOOKUP(D212,'Subject characteristics'!$A$1:$D$53,2,FALSE)</f>
        <v>M</v>
      </c>
      <c r="G212" s="4">
        <f>VLOOKUP(D212,'Subject characteristics'!$A$1:$D$53,3,FALSE)</f>
        <v>56</v>
      </c>
      <c r="H212" s="4">
        <f>VLOOKUP(D212,'Subject characteristics'!$A$1:$D$53,4,FALSE)</f>
        <v>11</v>
      </c>
      <c r="I212" s="4">
        <v>1</v>
      </c>
      <c r="J212" s="4" t="str">
        <f t="shared" si="19"/>
        <v>d</v>
      </c>
      <c r="K212" s="4" t="str">
        <f t="shared" si="20"/>
        <v>control</v>
      </c>
      <c r="L212" s="6">
        <v>68.914383906955194</v>
      </c>
      <c r="M212" s="6">
        <v>2002185.13425244</v>
      </c>
      <c r="N212" s="6">
        <v>5.1987614264764503E-2</v>
      </c>
      <c r="O212" s="6" t="s">
        <v>224</v>
      </c>
      <c r="P212" s="6">
        <v>0.147834439522189</v>
      </c>
      <c r="Q212" s="6">
        <v>3.6030672022362598E-2</v>
      </c>
      <c r="R212" s="6">
        <v>0.64089185683882999</v>
      </c>
      <c r="S212" s="6">
        <v>6.5387721488158999</v>
      </c>
      <c r="T212" s="6">
        <v>0.33557134706825997</v>
      </c>
      <c r="U212" s="6">
        <v>0.13522623563335001</v>
      </c>
      <c r="V212" s="6">
        <v>0.75129247270981903</v>
      </c>
      <c r="W212" s="6">
        <v>9.2408226377625606</v>
      </c>
      <c r="X212" s="17">
        <v>13.279871925511999</v>
      </c>
      <c r="Y212" s="6">
        <v>614.26257261802596</v>
      </c>
      <c r="Z212" s="6">
        <v>3.3274952120429</v>
      </c>
      <c r="AA212" s="36" t="s">
        <v>601</v>
      </c>
    </row>
    <row r="213" spans="1:27" x14ac:dyDescent="0.25">
      <c r="A213" s="3" t="s">
        <v>314</v>
      </c>
      <c r="B213" s="3" t="s">
        <v>50</v>
      </c>
      <c r="C213" s="4" t="s">
        <v>338</v>
      </c>
      <c r="D213" s="4" t="str">
        <f t="shared" si="18"/>
        <v>A12-19</v>
      </c>
      <c r="E213" s="41">
        <f>VLOOKUP(C213,Dates!$A$1:$B$303,2,FALSE)</f>
        <v>43424</v>
      </c>
      <c r="F213" s="4" t="str">
        <f>VLOOKUP(D213,'Subject characteristics'!$A$1:$D$53,2,FALSE)</f>
        <v>M</v>
      </c>
      <c r="G213" s="4">
        <f>VLOOKUP(D213,'Subject characteristics'!$A$1:$D$53,3,FALSE)</f>
        <v>56</v>
      </c>
      <c r="H213" s="4">
        <f>VLOOKUP(D213,'Subject characteristics'!$A$1:$D$53,4,FALSE)</f>
        <v>11</v>
      </c>
      <c r="I213" s="4">
        <v>1</v>
      </c>
      <c r="J213" s="4" t="str">
        <f t="shared" si="19"/>
        <v>e</v>
      </c>
      <c r="K213" s="4" t="str">
        <f t="shared" si="20"/>
        <v>control</v>
      </c>
      <c r="L213" s="6">
        <v>65.092747408074203</v>
      </c>
      <c r="M213" s="6">
        <v>1656515.4092202601</v>
      </c>
      <c r="N213" s="6">
        <v>0.10018202974995299</v>
      </c>
      <c r="O213" s="6" t="s">
        <v>224</v>
      </c>
      <c r="P213" s="6">
        <v>0.16047595995192401</v>
      </c>
      <c r="Q213" s="6">
        <v>4.3588150165982602E-2</v>
      </c>
      <c r="R213" s="6">
        <v>0.58734318125639196</v>
      </c>
      <c r="S213" s="6">
        <v>5.63447523129933</v>
      </c>
      <c r="T213" s="6">
        <v>0.25437014970872102</v>
      </c>
      <c r="U213" s="6">
        <v>0.14284721467296899</v>
      </c>
      <c r="V213" s="6">
        <v>0.42573184761445598</v>
      </c>
      <c r="W213" s="6">
        <v>8.0302229496557302</v>
      </c>
      <c r="X213" s="17" t="s">
        <v>224</v>
      </c>
      <c r="Y213" s="6">
        <v>538.72740924290702</v>
      </c>
      <c r="Z213" s="6">
        <v>2.9114680817551899</v>
      </c>
      <c r="AA213" s="36" t="s">
        <v>602</v>
      </c>
    </row>
    <row r="214" spans="1:27" x14ac:dyDescent="0.25">
      <c r="A214" s="3" t="s">
        <v>314</v>
      </c>
      <c r="B214" s="3" t="s">
        <v>60</v>
      </c>
      <c r="C214" s="4" t="s">
        <v>343</v>
      </c>
      <c r="D214" s="4" t="str">
        <f t="shared" si="18"/>
        <v>A12-19</v>
      </c>
      <c r="E214" s="41">
        <f>VLOOKUP(C214,Dates!$A$1:$B$303,2,FALSE)</f>
        <v>43487</v>
      </c>
      <c r="F214" s="4" t="str">
        <f>VLOOKUP(D214,'Subject characteristics'!$A$1:$D$53,2,FALSE)</f>
        <v>M</v>
      </c>
      <c r="G214" s="4">
        <f>VLOOKUP(D214,'Subject characteristics'!$A$1:$D$53,3,FALSE)</f>
        <v>56</v>
      </c>
      <c r="H214" s="4">
        <f>VLOOKUP(D214,'Subject characteristics'!$A$1:$D$53,4,FALSE)</f>
        <v>11</v>
      </c>
      <c r="I214" s="4">
        <v>1</v>
      </c>
      <c r="J214" s="4" t="str">
        <f t="shared" si="19"/>
        <v>f</v>
      </c>
      <c r="K214" s="4" t="str">
        <f t="shared" si="20"/>
        <v>control</v>
      </c>
      <c r="L214" s="6">
        <v>47.7932662431053</v>
      </c>
      <c r="M214" s="6">
        <v>1615361.3541234001</v>
      </c>
      <c r="N214" s="6">
        <v>6.9238028644304603E-2</v>
      </c>
      <c r="O214" s="6" t="s">
        <v>224</v>
      </c>
      <c r="P214" s="6">
        <v>0.11537653112134599</v>
      </c>
      <c r="Q214" s="6">
        <v>3.8756490334883702E-2</v>
      </c>
      <c r="R214" s="6">
        <v>0.51628714711004597</v>
      </c>
      <c r="S214" s="6">
        <v>5.8266833331993304</v>
      </c>
      <c r="T214" s="6">
        <v>0.26012862492689798</v>
      </c>
      <c r="U214" s="6">
        <v>0.123974517069378</v>
      </c>
      <c r="V214" s="6">
        <v>0.55910105457050796</v>
      </c>
      <c r="W214" s="6">
        <v>11.1973508613685</v>
      </c>
      <c r="X214" s="17">
        <v>9.4286466859205902</v>
      </c>
      <c r="Y214" s="6">
        <v>469.67592760937998</v>
      </c>
      <c r="Z214" s="6">
        <v>2.9201621152447901</v>
      </c>
      <c r="AA214" s="36" t="s">
        <v>605</v>
      </c>
    </row>
    <row r="215" spans="1:27" x14ac:dyDescent="0.25">
      <c r="A215" s="3" t="s">
        <v>197</v>
      </c>
      <c r="B215" s="3" t="s">
        <v>6</v>
      </c>
      <c r="C215" s="4" t="s">
        <v>199</v>
      </c>
      <c r="D215" s="4" t="str">
        <f t="shared" si="18"/>
        <v>A12-1</v>
      </c>
      <c r="E215" s="41">
        <f>VLOOKUP(C215,Dates!$A$1:$B$303,2,FALSE)</f>
        <v>42759</v>
      </c>
      <c r="F215" s="4" t="str">
        <f>VLOOKUP(D215,'Subject characteristics'!$A$1:$D$53,2,FALSE)</f>
        <v>F</v>
      </c>
      <c r="G215" s="4">
        <f>VLOOKUP(D215,'Subject characteristics'!$A$1:$D$53,3,FALSE)</f>
        <v>58</v>
      </c>
      <c r="H215" s="4">
        <f>VLOOKUP(D215,'Subject characteristics'!$A$1:$D$53,4,FALSE)</f>
        <v>20</v>
      </c>
      <c r="I215" s="4">
        <v>1</v>
      </c>
      <c r="J215" s="4" t="str">
        <f t="shared" si="19"/>
        <v>a</v>
      </c>
      <c r="K215" s="4" t="str">
        <f t="shared" si="20"/>
        <v>control</v>
      </c>
      <c r="L215" s="6">
        <v>75.970020921167503</v>
      </c>
      <c r="M215" s="6">
        <v>9545791.1986100692</v>
      </c>
      <c r="N215" s="6">
        <v>4.1227987608321297E-2</v>
      </c>
      <c r="O215" s="6">
        <v>0.95245537980735295</v>
      </c>
      <c r="P215" s="6">
        <v>0.155163206922245</v>
      </c>
      <c r="Q215" s="6">
        <v>6.3088783410663402E-2</v>
      </c>
      <c r="R215" s="6">
        <v>0.59661689514805405</v>
      </c>
      <c r="S215" s="6">
        <v>3.99754923573194</v>
      </c>
      <c r="T215" s="6">
        <v>0.23433650088380001</v>
      </c>
      <c r="U215" s="6">
        <v>0.23415289874665199</v>
      </c>
      <c r="V215" s="6">
        <v>0.22555071987631101</v>
      </c>
      <c r="W215" s="6">
        <v>3.3165998395374401</v>
      </c>
      <c r="X215" s="17">
        <v>14.453810877682301</v>
      </c>
      <c r="Y215" s="6">
        <v>781.26735667911998</v>
      </c>
      <c r="Z215" s="6">
        <v>3.2569663235853401</v>
      </c>
      <c r="AA215" s="36" t="s">
        <v>475</v>
      </c>
    </row>
    <row r="216" spans="1:27" x14ac:dyDescent="0.25">
      <c r="A216" s="3" t="s">
        <v>197</v>
      </c>
      <c r="B216" s="3" t="s">
        <v>16</v>
      </c>
      <c r="C216" s="4" t="s">
        <v>204</v>
      </c>
      <c r="D216" s="4" t="str">
        <f t="shared" si="18"/>
        <v>A12-1</v>
      </c>
      <c r="E216" s="41">
        <f>VLOOKUP(C216,Dates!$A$1:$B$303,2,FALSE)</f>
        <v>42773</v>
      </c>
      <c r="F216" s="4" t="str">
        <f>VLOOKUP(D216,'Subject characteristics'!$A$1:$D$53,2,FALSE)</f>
        <v>F</v>
      </c>
      <c r="G216" s="4">
        <f>VLOOKUP(D216,'Subject characteristics'!$A$1:$D$53,3,FALSE)</f>
        <v>58</v>
      </c>
      <c r="H216" s="4">
        <f>VLOOKUP(D216,'Subject characteristics'!$A$1:$D$53,4,FALSE)</f>
        <v>20</v>
      </c>
      <c r="I216" s="4">
        <v>1</v>
      </c>
      <c r="J216" s="4" t="str">
        <f t="shared" si="19"/>
        <v>b</v>
      </c>
      <c r="K216" s="4" t="str">
        <f t="shared" si="20"/>
        <v>control</v>
      </c>
      <c r="L216" s="6">
        <v>95.413665507550803</v>
      </c>
      <c r="M216" s="6">
        <v>9478091.9181511793</v>
      </c>
      <c r="N216" s="6">
        <v>2.81304255646273E-2</v>
      </c>
      <c r="O216" s="6" t="s">
        <v>224</v>
      </c>
      <c r="P216" s="6">
        <v>0.22147301487787199</v>
      </c>
      <c r="Q216" s="6">
        <v>5.2614583292645997E-2</v>
      </c>
      <c r="R216" s="6">
        <v>0.61088768362807</v>
      </c>
      <c r="S216" s="6">
        <v>4.4512460926339701</v>
      </c>
      <c r="T216" s="6">
        <v>0.238242918686462</v>
      </c>
      <c r="U216" s="6">
        <v>0.25366305826265001</v>
      </c>
      <c r="V216" s="6">
        <v>0.292581053322577</v>
      </c>
      <c r="W216" s="6">
        <v>6.3056012188645898</v>
      </c>
      <c r="X216" s="17">
        <v>16.381070932777298</v>
      </c>
      <c r="Y216" s="6">
        <v>868.413631862388</v>
      </c>
      <c r="Z216" s="6">
        <v>3.4861483709952101</v>
      </c>
      <c r="AA216" s="36" t="s">
        <v>475</v>
      </c>
    </row>
    <row r="217" spans="1:27" x14ac:dyDescent="0.25">
      <c r="A217" s="3" t="s">
        <v>197</v>
      </c>
      <c r="B217" s="3" t="s">
        <v>26</v>
      </c>
      <c r="C217" s="4" t="s">
        <v>209</v>
      </c>
      <c r="D217" s="4" t="str">
        <f t="shared" si="18"/>
        <v>A12-1</v>
      </c>
      <c r="E217" s="41">
        <f>VLOOKUP(C217,Dates!$A$1:$B$303,2,FALSE)</f>
        <v>42789</v>
      </c>
      <c r="F217" s="4" t="str">
        <f>VLOOKUP(D217,'Subject characteristics'!$A$1:$D$53,2,FALSE)</f>
        <v>F</v>
      </c>
      <c r="G217" s="4">
        <f>VLOOKUP(D217,'Subject characteristics'!$A$1:$D$53,3,FALSE)</f>
        <v>58</v>
      </c>
      <c r="H217" s="4">
        <f>VLOOKUP(D217,'Subject characteristics'!$A$1:$D$53,4,FALSE)</f>
        <v>20</v>
      </c>
      <c r="I217" s="4">
        <v>1</v>
      </c>
      <c r="J217" s="4" t="str">
        <f t="shared" si="19"/>
        <v>c</v>
      </c>
      <c r="K217" s="4" t="str">
        <f t="shared" si="20"/>
        <v>control</v>
      </c>
      <c r="L217" s="6">
        <v>98.207985974010199</v>
      </c>
      <c r="M217" s="6">
        <v>6955626.8405732103</v>
      </c>
      <c r="N217" s="6">
        <v>1.6788795155664501E-2</v>
      </c>
      <c r="O217" s="6" t="s">
        <v>224</v>
      </c>
      <c r="P217" s="6">
        <v>0.18862403067000699</v>
      </c>
      <c r="Q217" s="6">
        <v>5.9515630834448802E-2</v>
      </c>
      <c r="R217" s="6">
        <v>0.56494064426620505</v>
      </c>
      <c r="S217" s="6">
        <v>4.6378046031731301</v>
      </c>
      <c r="T217" s="6">
        <v>0.49365703030132502</v>
      </c>
      <c r="U217" s="6">
        <v>0.25928162506642999</v>
      </c>
      <c r="V217" s="6">
        <v>0.28849029406836202</v>
      </c>
      <c r="W217" s="6">
        <v>4.31349112695393</v>
      </c>
      <c r="X217" s="17">
        <v>13.4055262017653</v>
      </c>
      <c r="Y217" s="6">
        <v>756.01039551159602</v>
      </c>
      <c r="Z217" s="6">
        <v>2.9032902069372901</v>
      </c>
      <c r="AA217" s="36" t="s">
        <v>475</v>
      </c>
    </row>
    <row r="218" spans="1:27" x14ac:dyDescent="0.25">
      <c r="A218" s="3" t="s">
        <v>197</v>
      </c>
      <c r="B218" s="3" t="s">
        <v>36</v>
      </c>
      <c r="C218" s="4" t="s">
        <v>214</v>
      </c>
      <c r="D218" s="4" t="str">
        <f t="shared" si="18"/>
        <v>A12-1</v>
      </c>
      <c r="E218" s="41">
        <f>VLOOKUP(C218,Dates!$A$1:$B$303,2,FALSE)</f>
        <v>42801</v>
      </c>
      <c r="F218" s="4" t="str">
        <f>VLOOKUP(D218,'Subject characteristics'!$A$1:$D$53,2,FALSE)</f>
        <v>F</v>
      </c>
      <c r="G218" s="4">
        <f>VLOOKUP(D218,'Subject characteristics'!$A$1:$D$53,3,FALSE)</f>
        <v>58</v>
      </c>
      <c r="H218" s="4">
        <f>VLOOKUP(D218,'Subject characteristics'!$A$1:$D$53,4,FALSE)</f>
        <v>20</v>
      </c>
      <c r="I218" s="4">
        <v>1</v>
      </c>
      <c r="J218" s="4" t="str">
        <f t="shared" si="19"/>
        <v>d</v>
      </c>
      <c r="K218" s="4" t="str">
        <f t="shared" si="20"/>
        <v>control</v>
      </c>
      <c r="L218" s="6">
        <v>104.03485624986</v>
      </c>
      <c r="M218" s="6">
        <v>18041859.422041599</v>
      </c>
      <c r="N218" s="6">
        <v>2.4649479655921399E-2</v>
      </c>
      <c r="O218" s="6">
        <v>9.1543561831349901E-2</v>
      </c>
      <c r="P218" s="6">
        <v>0.229275316083033</v>
      </c>
      <c r="Q218" s="6">
        <v>5.5706361813779103E-2</v>
      </c>
      <c r="R218" s="6">
        <v>0.94516894833593601</v>
      </c>
      <c r="S218" s="6">
        <v>4.3984251337792504</v>
      </c>
      <c r="T218" s="6">
        <v>0.238448439786727</v>
      </c>
      <c r="U218" s="6">
        <v>0.27364819290443199</v>
      </c>
      <c r="V218" s="6">
        <v>0.55806054301880204</v>
      </c>
      <c r="W218" s="6">
        <v>28.057709386535802</v>
      </c>
      <c r="X218" s="17">
        <v>17.055986300817299</v>
      </c>
      <c r="Y218" s="6">
        <v>800.76525293827603</v>
      </c>
      <c r="Z218" s="6">
        <v>3.4441920307431602</v>
      </c>
      <c r="AA218" s="36" t="s">
        <v>475</v>
      </c>
    </row>
    <row r="219" spans="1:27" x14ac:dyDescent="0.25">
      <c r="A219" s="3" t="s">
        <v>197</v>
      </c>
      <c r="B219" s="3" t="s">
        <v>46</v>
      </c>
      <c r="C219" s="4" t="s">
        <v>219</v>
      </c>
      <c r="D219" s="4" t="str">
        <f t="shared" si="18"/>
        <v>A12-1</v>
      </c>
      <c r="E219" s="41">
        <f>VLOOKUP(C219,Dates!$A$1:$B$303,2,FALSE)</f>
        <v>42844</v>
      </c>
      <c r="F219" s="4" t="str">
        <f>VLOOKUP(D219,'Subject characteristics'!$A$1:$D$53,2,FALSE)</f>
        <v>F</v>
      </c>
      <c r="G219" s="4">
        <f>VLOOKUP(D219,'Subject characteristics'!$A$1:$D$53,3,FALSE)</f>
        <v>58</v>
      </c>
      <c r="H219" s="4">
        <f>VLOOKUP(D219,'Subject characteristics'!$A$1:$D$53,4,FALSE)</f>
        <v>20</v>
      </c>
      <c r="I219" s="4">
        <v>1</v>
      </c>
      <c r="J219" s="4" t="str">
        <f t="shared" si="19"/>
        <v>e</v>
      </c>
      <c r="K219" s="4" t="str">
        <f t="shared" si="20"/>
        <v>control</v>
      </c>
      <c r="L219" s="6">
        <v>70.865020668470706</v>
      </c>
      <c r="M219" s="6">
        <v>7907179.9557853201</v>
      </c>
      <c r="N219" s="6">
        <v>2.8144481879020002E-2</v>
      </c>
      <c r="O219" s="6">
        <v>0.16619596008318499</v>
      </c>
      <c r="P219" s="6">
        <v>0.199949034250374</v>
      </c>
      <c r="Q219" s="6">
        <v>5.8444995682105899E-2</v>
      </c>
      <c r="R219" s="6">
        <v>0.63223518027939896</v>
      </c>
      <c r="S219" s="6">
        <v>3.9877587527006502</v>
      </c>
      <c r="T219" s="6">
        <v>0.218507526896875</v>
      </c>
      <c r="U219" s="6">
        <v>0.31496405646102399</v>
      </c>
      <c r="V219" s="6">
        <v>0.42078892949353403</v>
      </c>
      <c r="W219" s="6">
        <v>5.4653022725314404</v>
      </c>
      <c r="X219" s="17">
        <v>13.099864378592599</v>
      </c>
      <c r="Y219" s="6">
        <v>814.45093901999905</v>
      </c>
      <c r="Z219" s="6">
        <v>3.4941708454425999</v>
      </c>
      <c r="AA219" s="36" t="s">
        <v>475</v>
      </c>
    </row>
    <row r="220" spans="1:27" x14ac:dyDescent="0.25">
      <c r="A220" s="3" t="s">
        <v>197</v>
      </c>
      <c r="B220" s="3" t="s">
        <v>56</v>
      </c>
      <c r="C220" s="4" t="s">
        <v>225</v>
      </c>
      <c r="D220" s="4" t="str">
        <f t="shared" si="18"/>
        <v>A12-1</v>
      </c>
      <c r="E220" s="41">
        <f>VLOOKUP(C220,Dates!$A$1:$B$303,2,FALSE)</f>
        <v>42892</v>
      </c>
      <c r="F220" s="4" t="str">
        <f>VLOOKUP(D220,'Subject characteristics'!$A$1:$D$53,2,FALSE)</f>
        <v>F</v>
      </c>
      <c r="G220" s="4">
        <f>VLOOKUP(D220,'Subject characteristics'!$A$1:$D$53,3,FALSE)</f>
        <v>58</v>
      </c>
      <c r="H220" s="4">
        <f>VLOOKUP(D220,'Subject characteristics'!$A$1:$D$53,4,FALSE)</f>
        <v>20</v>
      </c>
      <c r="I220" s="4">
        <v>1</v>
      </c>
      <c r="J220" s="4" t="str">
        <f t="shared" si="19"/>
        <v>f</v>
      </c>
      <c r="K220" s="4" t="str">
        <f t="shared" si="20"/>
        <v>control</v>
      </c>
      <c r="L220" s="6">
        <v>78.796068062090697</v>
      </c>
      <c r="M220" s="6">
        <v>11120939.4709081</v>
      </c>
      <c r="N220" s="6">
        <v>5.2544572291085299E-2</v>
      </c>
      <c r="O220" s="6">
        <v>0.192107902587109</v>
      </c>
      <c r="P220" s="6">
        <v>0.31794722415251198</v>
      </c>
      <c r="Q220" s="6">
        <v>5.3922751723107197E-2</v>
      </c>
      <c r="R220" s="6">
        <v>0.67081208341764198</v>
      </c>
      <c r="S220" s="6">
        <v>4.0974456544433204</v>
      </c>
      <c r="T220" s="6">
        <v>0.262716319703791</v>
      </c>
      <c r="U220" s="6">
        <v>0.359922597332198</v>
      </c>
      <c r="V220" s="6">
        <v>0.87016726588251903</v>
      </c>
      <c r="W220" s="6">
        <v>22.372943069954299</v>
      </c>
      <c r="X220" s="17">
        <v>14.647933456769699</v>
      </c>
      <c r="Y220" s="6">
        <v>756.94950068302001</v>
      </c>
      <c r="Z220" s="6">
        <v>3.9566865648318599</v>
      </c>
      <c r="AA220" s="36" t="s">
        <v>475</v>
      </c>
    </row>
    <row r="221" spans="1:27" x14ac:dyDescent="0.25">
      <c r="A221" s="3" t="s">
        <v>314</v>
      </c>
      <c r="B221" s="3" t="s">
        <v>12</v>
      </c>
      <c r="C221" s="4" t="s">
        <v>319</v>
      </c>
      <c r="D221" s="4" t="str">
        <f t="shared" si="18"/>
        <v>A12-20</v>
      </c>
      <c r="E221" s="41">
        <f>VLOOKUP(C221,Dates!$A$1:$B$303,2,FALSE)</f>
        <v>43339</v>
      </c>
      <c r="F221" s="4" t="str">
        <f>VLOOKUP(D221,'Subject characteristics'!$A$1:$D$53,2,FALSE)</f>
        <v>M</v>
      </c>
      <c r="G221" s="4">
        <f>VLOOKUP(D221,'Subject characteristics'!$A$1:$D$53,3,FALSE)</f>
        <v>23</v>
      </c>
      <c r="H221" s="4">
        <f>VLOOKUP(D221,'Subject characteristics'!$A$1:$D$53,4,FALSE)</f>
        <v>6</v>
      </c>
      <c r="I221" s="4">
        <v>1</v>
      </c>
      <c r="J221" s="4" t="str">
        <f t="shared" si="19"/>
        <v>a</v>
      </c>
      <c r="K221" s="4" t="str">
        <f t="shared" si="20"/>
        <v>control</v>
      </c>
      <c r="L221" s="6">
        <v>39.4836574835508</v>
      </c>
      <c r="M221" s="6">
        <v>3004956.7712154202</v>
      </c>
      <c r="N221" s="6">
        <v>0.166367894860488</v>
      </c>
      <c r="O221" s="6" t="s">
        <v>224</v>
      </c>
      <c r="P221" s="6">
        <v>0.18490474323661499</v>
      </c>
      <c r="Q221" s="6">
        <v>4.5377066821606797E-2</v>
      </c>
      <c r="R221" s="6">
        <v>1.1305133014128099</v>
      </c>
      <c r="S221" s="6">
        <v>4.4856233300458097</v>
      </c>
      <c r="T221" s="6">
        <v>0.28465226190927601</v>
      </c>
      <c r="U221" s="6">
        <v>0.166089936635894</v>
      </c>
      <c r="V221" s="6">
        <v>1.7269249780120299</v>
      </c>
      <c r="W221" s="6">
        <v>24.270357147841299</v>
      </c>
      <c r="X221" s="17">
        <v>10.801060868517601</v>
      </c>
      <c r="Y221" s="6">
        <v>645.03956699811499</v>
      </c>
      <c r="Z221" s="6">
        <v>2.8545430139706101</v>
      </c>
      <c r="AA221" s="36" t="s">
        <v>606</v>
      </c>
    </row>
    <row r="222" spans="1:27" x14ac:dyDescent="0.25">
      <c r="A222" s="3" t="s">
        <v>314</v>
      </c>
      <c r="B222" s="3" t="s">
        <v>22</v>
      </c>
      <c r="C222" s="4" t="s">
        <v>324</v>
      </c>
      <c r="D222" s="4" t="str">
        <f t="shared" si="18"/>
        <v>A12-20</v>
      </c>
      <c r="E222" s="41">
        <f>VLOOKUP(C222,Dates!$A$1:$B$303,2,FALSE)</f>
        <v>43367</v>
      </c>
      <c r="F222" s="4" t="str">
        <f>VLOOKUP(D222,'Subject characteristics'!$A$1:$D$53,2,FALSE)</f>
        <v>M</v>
      </c>
      <c r="G222" s="4">
        <f>VLOOKUP(D222,'Subject characteristics'!$A$1:$D$53,3,FALSE)</f>
        <v>23</v>
      </c>
      <c r="H222" s="4">
        <f>VLOOKUP(D222,'Subject characteristics'!$A$1:$D$53,4,FALSE)</f>
        <v>6</v>
      </c>
      <c r="I222" s="4">
        <v>1</v>
      </c>
      <c r="J222" s="4" t="str">
        <f t="shared" si="19"/>
        <v>b</v>
      </c>
      <c r="K222" s="4" t="str">
        <f t="shared" si="20"/>
        <v>control</v>
      </c>
      <c r="L222" s="6">
        <v>46.679523752630701</v>
      </c>
      <c r="M222" s="6">
        <v>245544.205051208</v>
      </c>
      <c r="N222" s="6">
        <v>0.14925847329613501</v>
      </c>
      <c r="O222" s="6" t="s">
        <v>224</v>
      </c>
      <c r="P222" s="6">
        <v>0.194679814797174</v>
      </c>
      <c r="Q222" s="6">
        <v>4.64011070597889E-2</v>
      </c>
      <c r="R222" s="6">
        <v>0.38573332615831502</v>
      </c>
      <c r="S222" s="6">
        <v>5.5837959200822302</v>
      </c>
      <c r="T222" s="6">
        <v>0.29524330497247298</v>
      </c>
      <c r="U222" s="6">
        <v>0.13595250584722501</v>
      </c>
      <c r="V222" s="6">
        <v>0.77080309936128499</v>
      </c>
      <c r="W222" s="6">
        <v>6.4426794856943603</v>
      </c>
      <c r="X222" s="17">
        <v>11.309749872297701</v>
      </c>
      <c r="Y222" s="6">
        <v>566.60289345116701</v>
      </c>
      <c r="Z222" s="6">
        <v>2.5037859356152201</v>
      </c>
      <c r="AA222" s="36" t="s">
        <v>597</v>
      </c>
    </row>
    <row r="223" spans="1:27" x14ac:dyDescent="0.25">
      <c r="A223" s="3" t="s">
        <v>314</v>
      </c>
      <c r="B223" s="3" t="s">
        <v>32</v>
      </c>
      <c r="C223" s="4" t="s">
        <v>329</v>
      </c>
      <c r="D223" s="4" t="str">
        <f t="shared" si="18"/>
        <v>A12-20</v>
      </c>
      <c r="E223" s="41">
        <f>VLOOKUP(C223,Dates!$A$1:$B$303,2,FALSE)</f>
        <v>43388</v>
      </c>
      <c r="F223" s="4" t="str">
        <f>VLOOKUP(D223,'Subject characteristics'!$A$1:$D$53,2,FALSE)</f>
        <v>M</v>
      </c>
      <c r="G223" s="4">
        <f>VLOOKUP(D223,'Subject characteristics'!$A$1:$D$53,3,FALSE)</f>
        <v>23</v>
      </c>
      <c r="H223" s="4">
        <f>VLOOKUP(D223,'Subject characteristics'!$A$1:$D$53,4,FALSE)</f>
        <v>6</v>
      </c>
      <c r="I223" s="4">
        <v>1</v>
      </c>
      <c r="J223" s="4" t="str">
        <f t="shared" si="19"/>
        <v>c</v>
      </c>
      <c r="K223" s="4" t="str">
        <f t="shared" si="20"/>
        <v>control</v>
      </c>
      <c r="L223" s="6">
        <v>61.542481081175602</v>
      </c>
      <c r="M223" s="6">
        <v>708889.58244189899</v>
      </c>
      <c r="N223" s="6">
        <v>0.177744039035034</v>
      </c>
      <c r="O223" s="6" t="s">
        <v>224</v>
      </c>
      <c r="P223" s="6">
        <v>0.204576572358211</v>
      </c>
      <c r="Q223" s="6">
        <v>4.6489944593369303E-2</v>
      </c>
      <c r="R223" s="6">
        <v>1.57774914171092</v>
      </c>
      <c r="S223" s="6">
        <v>5.3746262746003097</v>
      </c>
      <c r="T223" s="6">
        <v>0.30918027079052002</v>
      </c>
      <c r="U223" s="6">
        <v>0.15557026781594999</v>
      </c>
      <c r="V223" s="6">
        <v>1.62815382987006</v>
      </c>
      <c r="W223" s="6">
        <v>88.706032048321205</v>
      </c>
      <c r="X223" s="17">
        <v>10.6868720499207</v>
      </c>
      <c r="Y223" s="6">
        <v>623.08795865362697</v>
      </c>
      <c r="Z223" s="6">
        <v>2.7357576130218901</v>
      </c>
      <c r="AA223" s="36" t="s">
        <v>604</v>
      </c>
    </row>
    <row r="224" spans="1:27" x14ac:dyDescent="0.25">
      <c r="A224" s="3" t="s">
        <v>314</v>
      </c>
      <c r="B224" s="3" t="s">
        <v>42</v>
      </c>
      <c r="C224" s="4" t="s">
        <v>334</v>
      </c>
      <c r="D224" s="4" t="str">
        <f t="shared" si="18"/>
        <v>A12-20</v>
      </c>
      <c r="E224" s="41">
        <f>VLOOKUP(C224,Dates!$A$1:$B$303,2,FALSE)</f>
        <v>43416</v>
      </c>
      <c r="F224" s="4" t="str">
        <f>VLOOKUP(D224,'Subject characteristics'!$A$1:$D$53,2,FALSE)</f>
        <v>M</v>
      </c>
      <c r="G224" s="4">
        <f>VLOOKUP(D224,'Subject characteristics'!$A$1:$D$53,3,FALSE)</f>
        <v>23</v>
      </c>
      <c r="H224" s="4">
        <f>VLOOKUP(D224,'Subject characteristics'!$A$1:$D$53,4,FALSE)</f>
        <v>6</v>
      </c>
      <c r="I224" s="4">
        <v>1</v>
      </c>
      <c r="J224" s="4" t="str">
        <f t="shared" si="19"/>
        <v>d</v>
      </c>
      <c r="K224" s="4" t="str">
        <f t="shared" si="20"/>
        <v>control</v>
      </c>
      <c r="L224" s="6">
        <v>49.533914701475098</v>
      </c>
      <c r="M224" s="6">
        <v>228776.552354271</v>
      </c>
      <c r="N224" s="6">
        <v>0.17661125459333399</v>
      </c>
      <c r="O224" s="6" t="s">
        <v>224</v>
      </c>
      <c r="P224" s="6">
        <v>0.27478804287828501</v>
      </c>
      <c r="Q224" s="6">
        <v>4.9899873934858403E-2</v>
      </c>
      <c r="R224" s="6">
        <v>0.33031817798154101</v>
      </c>
      <c r="S224" s="6">
        <v>7.3406157927659503</v>
      </c>
      <c r="T224" s="6">
        <v>0.25176949169999802</v>
      </c>
      <c r="U224" s="6">
        <v>0.127964825189362</v>
      </c>
      <c r="V224" s="6">
        <v>0.75958717823456201</v>
      </c>
      <c r="W224" s="6">
        <v>6.5287053306400002</v>
      </c>
      <c r="X224" s="17">
        <v>9.4286466859205902</v>
      </c>
      <c r="Y224" s="6">
        <v>598.51091905502403</v>
      </c>
      <c r="Z224" s="6">
        <v>2.6503937969207101</v>
      </c>
      <c r="AA224" s="36" t="s">
        <v>597</v>
      </c>
    </row>
    <row r="225" spans="1:27" x14ac:dyDescent="0.25">
      <c r="A225" s="3" t="s">
        <v>314</v>
      </c>
      <c r="B225" s="3" t="s">
        <v>52</v>
      </c>
      <c r="C225" s="4" t="s">
        <v>339</v>
      </c>
      <c r="D225" s="4" t="str">
        <f t="shared" si="18"/>
        <v>A12-20</v>
      </c>
      <c r="E225" s="41">
        <f>VLOOKUP(C225,Dates!$A$1:$B$303,2,FALSE)</f>
        <v>43430</v>
      </c>
      <c r="F225" s="4" t="str">
        <f>VLOOKUP(D225,'Subject characteristics'!$A$1:$D$53,2,FALSE)</f>
        <v>M</v>
      </c>
      <c r="G225" s="4">
        <f>VLOOKUP(D225,'Subject characteristics'!$A$1:$D$53,3,FALSE)</f>
        <v>23</v>
      </c>
      <c r="H225" s="4">
        <f>VLOOKUP(D225,'Subject characteristics'!$A$1:$D$53,4,FALSE)</f>
        <v>6</v>
      </c>
      <c r="I225" s="4">
        <v>1</v>
      </c>
      <c r="J225" s="4" t="str">
        <f t="shared" si="19"/>
        <v>e</v>
      </c>
      <c r="K225" s="4" t="str">
        <f t="shared" si="20"/>
        <v>control</v>
      </c>
      <c r="L225" s="6">
        <v>64.341741496006193</v>
      </c>
      <c r="M225" s="6">
        <v>5778999.2889107903</v>
      </c>
      <c r="N225" s="6">
        <v>0.135594728563047</v>
      </c>
      <c r="O225" s="6" t="s">
        <v>224</v>
      </c>
      <c r="P225" s="6">
        <v>0.235951212156674</v>
      </c>
      <c r="Q225" s="6">
        <v>5.5379583637110798E-2</v>
      </c>
      <c r="R225" s="6">
        <v>4.59957938380869</v>
      </c>
      <c r="S225" s="6">
        <v>6.0393972538561798</v>
      </c>
      <c r="T225" s="6">
        <v>4.9954051225685099</v>
      </c>
      <c r="U225" s="6">
        <v>0.15192329472403099</v>
      </c>
      <c r="V225" s="6">
        <v>0.76247423336238795</v>
      </c>
      <c r="W225" s="6">
        <v>182.14902999525401</v>
      </c>
      <c r="X225" s="17">
        <v>12.924871415458799</v>
      </c>
      <c r="Y225" s="6">
        <v>737.17340437908899</v>
      </c>
      <c r="Z225" s="6">
        <v>3.5395358586051602</v>
      </c>
      <c r="AA225" s="36" t="s">
        <v>599</v>
      </c>
    </row>
    <row r="226" spans="1:27" x14ac:dyDescent="0.25">
      <c r="A226" s="3" t="s">
        <v>314</v>
      </c>
      <c r="B226" s="3" t="s">
        <v>62</v>
      </c>
      <c r="C226" s="4" t="s">
        <v>344</v>
      </c>
      <c r="D226" s="4" t="str">
        <f t="shared" ref="D226:D257" si="21">LEFT(C226,LEN(C226)-1)</f>
        <v>A12-20</v>
      </c>
      <c r="E226" s="41">
        <f>VLOOKUP(C226,Dates!$A$1:$B$303,2,FALSE)</f>
        <v>43444</v>
      </c>
      <c r="F226" s="4" t="str">
        <f>VLOOKUP(D226,'Subject characteristics'!$A$1:$D$53,2,FALSE)</f>
        <v>M</v>
      </c>
      <c r="G226" s="4">
        <f>VLOOKUP(D226,'Subject characteristics'!$A$1:$D$53,3,FALSE)</f>
        <v>23</v>
      </c>
      <c r="H226" s="4">
        <f>VLOOKUP(D226,'Subject characteristics'!$A$1:$D$53,4,FALSE)</f>
        <v>6</v>
      </c>
      <c r="I226" s="4">
        <v>1</v>
      </c>
      <c r="J226" s="4" t="str">
        <f t="shared" ref="J226:J257" si="22">RIGHT(C226,1)</f>
        <v>f</v>
      </c>
      <c r="K226" s="4" t="str">
        <f t="shared" ref="K226:K257" si="23">IF(LEFT(C226,3) = "A11", "case","control")</f>
        <v>control</v>
      </c>
      <c r="L226" s="6">
        <v>69.223983540213496</v>
      </c>
      <c r="M226" s="6">
        <v>284561.277257938</v>
      </c>
      <c r="N226" s="6">
        <v>0.150420267857275</v>
      </c>
      <c r="O226" s="6" t="s">
        <v>224</v>
      </c>
      <c r="P226" s="6">
        <v>0.24643914297497799</v>
      </c>
      <c r="Q226" s="6">
        <v>5.9233799649127498E-2</v>
      </c>
      <c r="R226" s="6">
        <v>8.8239190761475204</v>
      </c>
      <c r="S226" s="6">
        <v>7.58042821088618</v>
      </c>
      <c r="T226" s="6">
        <v>0.64697565516047595</v>
      </c>
      <c r="U226" s="6">
        <v>0.154101948140457</v>
      </c>
      <c r="V226" s="6">
        <v>0.89312360191349405</v>
      </c>
      <c r="W226" s="6">
        <v>107.620812654383</v>
      </c>
      <c r="X226" s="17">
        <v>8.6669133812700103</v>
      </c>
      <c r="Y226" s="6">
        <v>596.28656057420994</v>
      </c>
      <c r="Z226" s="6">
        <v>2.7009398799970099</v>
      </c>
      <c r="AA226" s="36" t="s">
        <v>598</v>
      </c>
    </row>
    <row r="227" spans="1:27" x14ac:dyDescent="0.25">
      <c r="A227" s="3" t="s">
        <v>275</v>
      </c>
      <c r="B227" s="3" t="s">
        <v>12</v>
      </c>
      <c r="C227" s="4" t="s">
        <v>280</v>
      </c>
      <c r="D227" s="4" t="str">
        <f t="shared" si="21"/>
        <v>A12-21</v>
      </c>
      <c r="E227" s="41">
        <f>VLOOKUP(C227,Dates!$A$1:$B$303,2,FALSE)</f>
        <v>43401</v>
      </c>
      <c r="F227" s="4" t="str">
        <f>VLOOKUP(D227,'Subject characteristics'!$A$1:$D$53,2,FALSE)</f>
        <v>M</v>
      </c>
      <c r="G227" s="4">
        <f>VLOOKUP(D227,'Subject characteristics'!$A$1:$D$53,3,FALSE)</f>
        <v>63</v>
      </c>
      <c r="H227" s="4">
        <f>VLOOKUP(D227,'Subject characteristics'!$A$1:$D$53,4,FALSE)</f>
        <v>21</v>
      </c>
      <c r="I227" s="4">
        <v>1</v>
      </c>
      <c r="J227" s="4" t="str">
        <f t="shared" si="22"/>
        <v>a</v>
      </c>
      <c r="K227" s="4" t="str">
        <f t="shared" si="23"/>
        <v>control</v>
      </c>
      <c r="L227" s="6">
        <v>65.434279975734796</v>
      </c>
      <c r="M227" s="6">
        <v>8493883.6324160695</v>
      </c>
      <c r="N227" s="6" t="s">
        <v>224</v>
      </c>
      <c r="O227" s="6" t="s">
        <v>224</v>
      </c>
      <c r="P227" s="6">
        <v>0.186473879058105</v>
      </c>
      <c r="Q227" s="6">
        <v>5.9753849484389499E-2</v>
      </c>
      <c r="R227" s="6">
        <v>1.06063432938785</v>
      </c>
      <c r="S227" s="6">
        <v>6.4742353307861098</v>
      </c>
      <c r="T227" s="6">
        <v>0.99094224022425703</v>
      </c>
      <c r="U227" s="6">
        <v>0.23176594873063799</v>
      </c>
      <c r="V227" s="6">
        <v>1.2149922983599</v>
      </c>
      <c r="W227" s="6">
        <v>77.476337798779198</v>
      </c>
      <c r="X227" s="17">
        <v>10.3331393149448</v>
      </c>
      <c r="Y227" s="6">
        <v>469.43884822065002</v>
      </c>
      <c r="Z227" s="6">
        <v>2.0082842675600099</v>
      </c>
      <c r="AA227" s="36" t="s">
        <v>586</v>
      </c>
    </row>
    <row r="228" spans="1:27" x14ac:dyDescent="0.25">
      <c r="A228" s="3" t="s">
        <v>275</v>
      </c>
      <c r="B228" s="3" t="s">
        <v>22</v>
      </c>
      <c r="C228" s="4" t="s">
        <v>285</v>
      </c>
      <c r="D228" s="4" t="str">
        <f t="shared" si="21"/>
        <v>A12-21</v>
      </c>
      <c r="E228" s="41">
        <f>VLOOKUP(C228,Dates!$A$1:$B$303,2,FALSE)</f>
        <v>43416</v>
      </c>
      <c r="F228" s="4" t="str">
        <f>VLOOKUP(D228,'Subject characteristics'!$A$1:$D$53,2,FALSE)</f>
        <v>M</v>
      </c>
      <c r="G228" s="4">
        <f>VLOOKUP(D228,'Subject characteristics'!$A$1:$D$53,3,FALSE)</f>
        <v>63</v>
      </c>
      <c r="H228" s="4">
        <f>VLOOKUP(D228,'Subject characteristics'!$A$1:$D$53,4,FALSE)</f>
        <v>21</v>
      </c>
      <c r="I228" s="4">
        <v>1</v>
      </c>
      <c r="J228" s="4" t="str">
        <f t="shared" si="22"/>
        <v>b</v>
      </c>
      <c r="K228" s="4" t="str">
        <f t="shared" si="23"/>
        <v>control</v>
      </c>
      <c r="L228" s="6">
        <v>82.585905063203597</v>
      </c>
      <c r="M228" s="12">
        <v>30501988.6662504</v>
      </c>
      <c r="N228" s="6" t="s">
        <v>224</v>
      </c>
      <c r="O228" s="12" t="s">
        <v>224</v>
      </c>
      <c r="P228" s="12">
        <v>0.17687550221112799</v>
      </c>
      <c r="Q228" s="6">
        <v>5.4764400509627102E-2</v>
      </c>
      <c r="R228" s="12">
        <v>2.1276005029114899</v>
      </c>
      <c r="S228" s="6">
        <v>6.1285355549199902</v>
      </c>
      <c r="T228" s="12">
        <v>0.60084503000517597</v>
      </c>
      <c r="U228" s="6">
        <v>0.24972427532702299</v>
      </c>
      <c r="V228" s="6">
        <v>1.7475146005156099</v>
      </c>
      <c r="W228" s="6">
        <v>9.2473647615192291</v>
      </c>
      <c r="X228" s="17">
        <v>9.8688882359244499</v>
      </c>
      <c r="Y228" s="12">
        <v>418.6573731858</v>
      </c>
      <c r="Z228" s="6">
        <v>1.5429350978057801</v>
      </c>
      <c r="AA228" s="36" t="s">
        <v>587</v>
      </c>
    </row>
    <row r="229" spans="1:27" x14ac:dyDescent="0.25">
      <c r="A229" s="3" t="s">
        <v>275</v>
      </c>
      <c r="B229" s="3" t="s">
        <v>32</v>
      </c>
      <c r="C229" s="4" t="s">
        <v>290</v>
      </c>
      <c r="D229" s="4" t="str">
        <f t="shared" si="21"/>
        <v>A12-21</v>
      </c>
      <c r="E229" s="41">
        <f>VLOOKUP(C229,Dates!$A$1:$B$303,2,FALSE)</f>
        <v>43437</v>
      </c>
      <c r="F229" s="4" t="str">
        <f>VLOOKUP(D229,'Subject characteristics'!$A$1:$D$53,2,FALSE)</f>
        <v>M</v>
      </c>
      <c r="G229" s="4">
        <f>VLOOKUP(D229,'Subject characteristics'!$A$1:$D$53,3,FALSE)</f>
        <v>63</v>
      </c>
      <c r="H229" s="4">
        <f>VLOOKUP(D229,'Subject characteristics'!$A$1:$D$53,4,FALSE)</f>
        <v>21</v>
      </c>
      <c r="I229" s="4">
        <v>1</v>
      </c>
      <c r="J229" s="4" t="str">
        <f t="shared" si="22"/>
        <v>c</v>
      </c>
      <c r="K229" s="4" t="str">
        <f t="shared" si="23"/>
        <v>control</v>
      </c>
      <c r="L229" s="6">
        <v>51.583067446757902</v>
      </c>
      <c r="M229" s="6">
        <v>771519.21731949097</v>
      </c>
      <c r="N229" s="6">
        <v>4.9550331010008997E-2</v>
      </c>
      <c r="O229" s="6" t="s">
        <v>224</v>
      </c>
      <c r="P229" s="6">
        <v>0.17351971807696201</v>
      </c>
      <c r="Q229" s="6">
        <v>6.1202287509766702E-2</v>
      </c>
      <c r="R229" s="6">
        <v>0.80449880700385301</v>
      </c>
      <c r="S229" s="6">
        <v>6.8573295001447203</v>
      </c>
      <c r="T229" s="6">
        <v>0.59096085651144903</v>
      </c>
      <c r="U229" s="6">
        <v>0.27846684938044802</v>
      </c>
      <c r="V229" s="6">
        <v>1.9731736561328701</v>
      </c>
      <c r="W229" s="6">
        <v>12.167597974962099</v>
      </c>
      <c r="X229" s="17">
        <v>10.2501629349961</v>
      </c>
      <c r="Y229" s="6">
        <v>510.96655624850598</v>
      </c>
      <c r="Z229" s="6">
        <v>1.50546728586857</v>
      </c>
      <c r="AA229" s="36" t="s">
        <v>588</v>
      </c>
    </row>
    <row r="230" spans="1:27" x14ac:dyDescent="0.25">
      <c r="A230" s="3" t="s">
        <v>275</v>
      </c>
      <c r="B230" s="3" t="s">
        <v>42</v>
      </c>
      <c r="C230" s="4" t="s">
        <v>295</v>
      </c>
      <c r="D230" s="4" t="str">
        <f t="shared" si="21"/>
        <v>A12-21</v>
      </c>
      <c r="E230" s="41">
        <f>VLOOKUP(C230,Dates!$A$1:$B$303,2,FALSE)</f>
        <v>43451</v>
      </c>
      <c r="F230" s="4" t="str">
        <f>VLOOKUP(D230,'Subject characteristics'!$A$1:$D$53,2,FALSE)</f>
        <v>M</v>
      </c>
      <c r="G230" s="4">
        <f>VLOOKUP(D230,'Subject characteristics'!$A$1:$D$53,3,FALSE)</f>
        <v>63</v>
      </c>
      <c r="H230" s="4">
        <f>VLOOKUP(D230,'Subject characteristics'!$A$1:$D$53,4,FALSE)</f>
        <v>21</v>
      </c>
      <c r="I230" s="4">
        <v>1</v>
      </c>
      <c r="J230" s="4" t="str">
        <f t="shared" si="22"/>
        <v>d</v>
      </c>
      <c r="K230" s="4" t="str">
        <f t="shared" si="23"/>
        <v>control</v>
      </c>
      <c r="L230" s="6">
        <v>60.286191017239297</v>
      </c>
      <c r="M230" s="6">
        <v>968072.46784566797</v>
      </c>
      <c r="N230" s="6">
        <v>6.9620707835314601E-3</v>
      </c>
      <c r="O230" s="6" t="s">
        <v>224</v>
      </c>
      <c r="P230" s="6">
        <v>0.19491158909578701</v>
      </c>
      <c r="Q230" s="6">
        <v>6.2383846323696202E-2</v>
      </c>
      <c r="R230" s="6">
        <v>0.84555482289798201</v>
      </c>
      <c r="S230" s="6">
        <v>7.3811071830995596</v>
      </c>
      <c r="T230" s="6">
        <v>0.54605364933469303</v>
      </c>
      <c r="U230" s="6">
        <v>0.28458602691310703</v>
      </c>
      <c r="V230" s="6">
        <v>1.7191929588525301</v>
      </c>
      <c r="W230" s="6">
        <v>10.675688607520501</v>
      </c>
      <c r="X230" s="17">
        <v>9.7456747789077607</v>
      </c>
      <c r="Y230" s="6">
        <v>471.90958058549103</v>
      </c>
      <c r="Z230" s="6">
        <v>1.5264007412798499</v>
      </c>
      <c r="AA230" s="36" t="s">
        <v>589</v>
      </c>
    </row>
    <row r="231" spans="1:27" x14ac:dyDescent="0.25">
      <c r="A231" s="3" t="s">
        <v>275</v>
      </c>
      <c r="B231" s="3" t="s">
        <v>52</v>
      </c>
      <c r="C231" s="4" t="s">
        <v>300</v>
      </c>
      <c r="D231" s="4" t="str">
        <f t="shared" si="21"/>
        <v>A12-21</v>
      </c>
      <c r="E231" s="41">
        <f>VLOOKUP(C231,Dates!$A$1:$B$303,2,FALSE)</f>
        <v>43473</v>
      </c>
      <c r="F231" s="4" t="str">
        <f>VLOOKUP(D231,'Subject characteristics'!$A$1:$D$53,2,FALSE)</f>
        <v>M</v>
      </c>
      <c r="G231" s="4">
        <f>VLOOKUP(D231,'Subject characteristics'!$A$1:$D$53,3,FALSE)</f>
        <v>63</v>
      </c>
      <c r="H231" s="4">
        <f>VLOOKUP(D231,'Subject characteristics'!$A$1:$D$53,4,FALSE)</f>
        <v>21</v>
      </c>
      <c r="I231" s="4">
        <v>1</v>
      </c>
      <c r="J231" s="4" t="str">
        <f t="shared" si="22"/>
        <v>e</v>
      </c>
      <c r="K231" s="4" t="str">
        <f t="shared" si="23"/>
        <v>control</v>
      </c>
      <c r="L231" s="6">
        <v>52.480980741180701</v>
      </c>
      <c r="M231" s="6">
        <v>1297289.3095076301</v>
      </c>
      <c r="N231" s="6">
        <v>6.3618292283534605E-2</v>
      </c>
      <c r="O231" s="6" t="s">
        <v>224</v>
      </c>
      <c r="P231" s="6">
        <v>0.41828944639597498</v>
      </c>
      <c r="Q231" s="6">
        <v>6.0113859722340499E-2</v>
      </c>
      <c r="R231" s="6">
        <v>0.80274416511480096</v>
      </c>
      <c r="S231" s="6">
        <v>7.0518654416905298</v>
      </c>
      <c r="T231" s="6">
        <v>0.49897784204022899</v>
      </c>
      <c r="U231" s="6">
        <v>0.29537146457962599</v>
      </c>
      <c r="V231" s="6">
        <v>1.3445339237760301</v>
      </c>
      <c r="W231" s="6">
        <v>19.164820595565999</v>
      </c>
      <c r="X231" s="17">
        <v>8.8983870867454105</v>
      </c>
      <c r="Y231" s="6">
        <v>458.49394683229298</v>
      </c>
      <c r="Z231" s="6">
        <v>1.62830282817002</v>
      </c>
      <c r="AA231" s="36" t="s">
        <v>587</v>
      </c>
    </row>
    <row r="232" spans="1:27" x14ac:dyDescent="0.25">
      <c r="A232" s="3" t="s">
        <v>275</v>
      </c>
      <c r="B232" s="3" t="s">
        <v>62</v>
      </c>
      <c r="C232" s="4" t="s">
        <v>305</v>
      </c>
      <c r="D232" s="4" t="str">
        <f t="shared" si="21"/>
        <v>A12-21</v>
      </c>
      <c r="E232" s="41">
        <f>VLOOKUP(C232,Dates!$A$1:$B$303,2,FALSE)</f>
        <v>43494</v>
      </c>
      <c r="F232" s="4" t="str">
        <f>VLOOKUP(D232,'Subject characteristics'!$A$1:$D$53,2,FALSE)</f>
        <v>M</v>
      </c>
      <c r="G232" s="4">
        <f>VLOOKUP(D232,'Subject characteristics'!$A$1:$D$53,3,FALSE)</f>
        <v>63</v>
      </c>
      <c r="H232" s="4">
        <f>VLOOKUP(D232,'Subject characteristics'!$A$1:$D$53,4,FALSE)</f>
        <v>21</v>
      </c>
      <c r="I232" s="4">
        <v>1</v>
      </c>
      <c r="J232" s="4" t="str">
        <f t="shared" si="22"/>
        <v>f</v>
      </c>
      <c r="K232" s="4" t="str">
        <f t="shared" si="23"/>
        <v>control</v>
      </c>
      <c r="L232" s="6">
        <v>54.298915741024402</v>
      </c>
      <c r="M232" s="6">
        <v>1385475.9623370899</v>
      </c>
      <c r="N232" s="6" t="s">
        <v>224</v>
      </c>
      <c r="O232" s="6" t="s">
        <v>224</v>
      </c>
      <c r="P232" s="6">
        <v>0.16460905961698699</v>
      </c>
      <c r="Q232" s="6">
        <v>6.0384401527025497E-2</v>
      </c>
      <c r="R232" s="6">
        <v>0.64712181730876095</v>
      </c>
      <c r="S232" s="6">
        <v>6.64432092619416</v>
      </c>
      <c r="T232" s="6">
        <v>0.48540066034259999</v>
      </c>
      <c r="U232" s="6">
        <v>0.31302671190360098</v>
      </c>
      <c r="V232" s="6">
        <v>1.12110675049153</v>
      </c>
      <c r="W232" s="6">
        <v>11.2055351491911</v>
      </c>
      <c r="X232" s="17">
        <v>7.5830560785222003</v>
      </c>
      <c r="Y232" s="6">
        <v>460.39786374841299</v>
      </c>
      <c r="Z232" s="6">
        <v>1.5789813389566201</v>
      </c>
      <c r="AA232" s="36" t="s">
        <v>587</v>
      </c>
    </row>
    <row r="233" spans="1:27" x14ac:dyDescent="0.25">
      <c r="A233" s="3" t="s">
        <v>275</v>
      </c>
      <c r="B233" s="3" t="s">
        <v>64</v>
      </c>
      <c r="C233" s="4" t="s">
        <v>306</v>
      </c>
      <c r="D233" s="4" t="str">
        <f t="shared" si="21"/>
        <v>A12-22</v>
      </c>
      <c r="E233" s="41">
        <f>VLOOKUP(C233,Dates!$A$1:$B$303,2,FALSE)</f>
        <v>43403</v>
      </c>
      <c r="F233" s="4" t="str">
        <f>VLOOKUP(D233,'Subject characteristics'!$A$1:$D$53,2,FALSE)</f>
        <v>F</v>
      </c>
      <c r="G233" s="4">
        <f>VLOOKUP(D233,'Subject characteristics'!$A$1:$D$53,3,FALSE)</f>
        <v>55</v>
      </c>
      <c r="H233" s="4">
        <f>VLOOKUP(D233,'Subject characteristics'!$A$1:$D$53,4,FALSE)</f>
        <v>14</v>
      </c>
      <c r="I233" s="4">
        <v>1</v>
      </c>
      <c r="J233" s="4" t="str">
        <f t="shared" si="22"/>
        <v>a</v>
      </c>
      <c r="K233" s="4" t="str">
        <f t="shared" si="23"/>
        <v>control</v>
      </c>
      <c r="L233" s="6">
        <v>71.969095524606402</v>
      </c>
      <c r="M233" s="6">
        <v>6294924.9526653001</v>
      </c>
      <c r="N233" s="6">
        <v>0.122752143290643</v>
      </c>
      <c r="O233" s="6" t="s">
        <v>224</v>
      </c>
      <c r="P233" s="6">
        <v>0.22297009867981299</v>
      </c>
      <c r="Q233" s="6">
        <v>3.9151985864384599E-2</v>
      </c>
      <c r="R233" s="6">
        <v>1.16894065593633</v>
      </c>
      <c r="S233" s="6">
        <v>9.2073213535297906</v>
      </c>
      <c r="T233" s="6">
        <v>0.22923586427433201</v>
      </c>
      <c r="U233" s="6">
        <v>8.64322595787268E-2</v>
      </c>
      <c r="V233" s="6">
        <v>0.32552516384861702</v>
      </c>
      <c r="W233" s="6">
        <v>5.6201892023142497</v>
      </c>
      <c r="X233" s="17">
        <v>11.604286152564899</v>
      </c>
      <c r="Y233" s="6">
        <v>521.47411230889497</v>
      </c>
      <c r="Z233" s="6">
        <v>2.70036323534922</v>
      </c>
      <c r="AA233" s="36" t="s">
        <v>590</v>
      </c>
    </row>
    <row r="234" spans="1:27" x14ac:dyDescent="0.25">
      <c r="A234" s="3" t="s">
        <v>275</v>
      </c>
      <c r="B234" s="3" t="s">
        <v>66</v>
      </c>
      <c r="C234" s="7" t="s">
        <v>355</v>
      </c>
      <c r="D234" s="4" t="str">
        <f t="shared" si="21"/>
        <v>A12-22</v>
      </c>
      <c r="E234" s="41">
        <f>VLOOKUP(C234,Dates!$A$1:$B$303,2,FALSE)</f>
        <v>43417</v>
      </c>
      <c r="F234" s="4" t="str">
        <f>VLOOKUP(D234,'Subject characteristics'!$A$1:$D$53,2,FALSE)</f>
        <v>F</v>
      </c>
      <c r="G234" s="4">
        <f>VLOOKUP(D234,'Subject characteristics'!$A$1:$D$53,3,FALSE)</f>
        <v>55</v>
      </c>
      <c r="H234" s="4">
        <f>VLOOKUP(D234,'Subject characteristics'!$A$1:$D$53,4,FALSE)</f>
        <v>14</v>
      </c>
      <c r="I234" s="4">
        <v>1</v>
      </c>
      <c r="J234" s="4" t="str">
        <f t="shared" si="22"/>
        <v>b</v>
      </c>
      <c r="K234" s="4" t="str">
        <f t="shared" si="23"/>
        <v>control</v>
      </c>
      <c r="L234" s="6">
        <v>48.882905333123603</v>
      </c>
      <c r="M234" s="6">
        <v>3144840.2250318001</v>
      </c>
      <c r="N234" s="6">
        <v>0.115218011076117</v>
      </c>
      <c r="O234" s="6" t="s">
        <v>224</v>
      </c>
      <c r="P234" s="6">
        <v>0.19560477045990901</v>
      </c>
      <c r="Q234" s="6">
        <v>3.7443672726393602E-2</v>
      </c>
      <c r="R234" s="6">
        <v>1.10014755954591</v>
      </c>
      <c r="S234" s="6">
        <v>6.0246008768983197</v>
      </c>
      <c r="T234" s="6">
        <v>0.25240828219022199</v>
      </c>
      <c r="U234" s="6">
        <v>0.100567301431208</v>
      </c>
      <c r="V234" s="6">
        <v>0.24883977896767601</v>
      </c>
      <c r="W234" s="6">
        <v>8.0842424473440495</v>
      </c>
      <c r="X234" s="17">
        <v>11.125548494139201</v>
      </c>
      <c r="Y234" s="6">
        <v>545.44052173051705</v>
      </c>
      <c r="Z234" s="6">
        <v>2.8994921609864801</v>
      </c>
      <c r="AA234" s="36" t="s">
        <v>589</v>
      </c>
    </row>
    <row r="235" spans="1:27" x14ac:dyDescent="0.25">
      <c r="A235" s="3" t="s">
        <v>275</v>
      </c>
      <c r="B235" s="3" t="s">
        <v>68</v>
      </c>
      <c r="C235" s="4" t="s">
        <v>307</v>
      </c>
      <c r="D235" s="4" t="str">
        <f t="shared" si="21"/>
        <v>A12-22</v>
      </c>
      <c r="E235" s="41">
        <f>VLOOKUP(C235,Dates!$A$1:$B$303,2,FALSE)</f>
        <v>43445</v>
      </c>
      <c r="F235" s="4" t="str">
        <f>VLOOKUP(D235,'Subject characteristics'!$A$1:$D$53,2,FALSE)</f>
        <v>F</v>
      </c>
      <c r="G235" s="4">
        <f>VLOOKUP(D235,'Subject characteristics'!$A$1:$D$53,3,FALSE)</f>
        <v>55</v>
      </c>
      <c r="H235" s="4">
        <f>VLOOKUP(D235,'Subject characteristics'!$A$1:$D$53,4,FALSE)</f>
        <v>14</v>
      </c>
      <c r="I235" s="4">
        <v>1</v>
      </c>
      <c r="J235" s="4" t="str">
        <f t="shared" si="22"/>
        <v>c</v>
      </c>
      <c r="K235" s="4" t="str">
        <f t="shared" si="23"/>
        <v>control</v>
      </c>
      <c r="L235" s="6">
        <v>54.806228189594101</v>
      </c>
      <c r="M235" s="6">
        <v>5030979.52181766</v>
      </c>
      <c r="N235" s="6">
        <v>8.2805575300036294E-2</v>
      </c>
      <c r="O235" s="6" t="s">
        <v>224</v>
      </c>
      <c r="P235" s="6">
        <v>0.209092662728977</v>
      </c>
      <c r="Q235" s="6">
        <v>4.0504369607576897E-2</v>
      </c>
      <c r="R235" s="6">
        <v>1.21055115294436</v>
      </c>
      <c r="S235" s="6">
        <v>5.8611708416256496</v>
      </c>
      <c r="T235" s="6">
        <v>0.23419934174866</v>
      </c>
      <c r="U235" s="6">
        <v>9.7738685904831896E-2</v>
      </c>
      <c r="V235" s="6">
        <v>0.21531739730964</v>
      </c>
      <c r="W235" s="6">
        <v>5.8965560446619403</v>
      </c>
      <c r="X235" s="17">
        <v>9.8326865589123003</v>
      </c>
      <c r="Y235" s="6">
        <v>551.57862727124495</v>
      </c>
      <c r="Z235" s="6">
        <v>2.6419149991765498</v>
      </c>
      <c r="AA235" s="36" t="s">
        <v>591</v>
      </c>
    </row>
    <row r="236" spans="1:27" x14ac:dyDescent="0.25">
      <c r="A236" s="3" t="s">
        <v>275</v>
      </c>
      <c r="B236" s="3" t="s">
        <v>70</v>
      </c>
      <c r="C236" s="4" t="s">
        <v>308</v>
      </c>
      <c r="D236" s="4" t="str">
        <f t="shared" si="21"/>
        <v>A12-22</v>
      </c>
      <c r="E236" s="41">
        <f>VLOOKUP(C236,Dates!$A$1:$B$303,2,FALSE)</f>
        <v>43488</v>
      </c>
      <c r="F236" s="4" t="str">
        <f>VLOOKUP(D236,'Subject characteristics'!$A$1:$D$53,2,FALSE)</f>
        <v>F</v>
      </c>
      <c r="G236" s="4">
        <f>VLOOKUP(D236,'Subject characteristics'!$A$1:$D$53,3,FALSE)</f>
        <v>55</v>
      </c>
      <c r="H236" s="4">
        <f>VLOOKUP(D236,'Subject characteristics'!$A$1:$D$53,4,FALSE)</f>
        <v>14</v>
      </c>
      <c r="I236" s="4">
        <v>1</v>
      </c>
      <c r="J236" s="4" t="str">
        <f t="shared" si="22"/>
        <v>d</v>
      </c>
      <c r="K236" s="4" t="str">
        <f t="shared" si="23"/>
        <v>control</v>
      </c>
      <c r="L236" s="6">
        <v>65.899175547426495</v>
      </c>
      <c r="M236" s="6">
        <v>5339908.5752656097</v>
      </c>
      <c r="N236" s="6">
        <v>8.0219635144229196E-2</v>
      </c>
      <c r="O236" s="6" t="s">
        <v>224</v>
      </c>
      <c r="P236" s="6">
        <v>0.19479565136035401</v>
      </c>
      <c r="Q236" s="6">
        <v>3.7445668848347803E-2</v>
      </c>
      <c r="R236" s="6">
        <v>1.52719628918776</v>
      </c>
      <c r="S236" s="6">
        <v>6.0760848332540798</v>
      </c>
      <c r="T236" s="6">
        <v>0.22740172157993299</v>
      </c>
      <c r="U236" s="6">
        <v>9.2442996706687694E-2</v>
      </c>
      <c r="V236" s="6">
        <v>0.16990424631432999</v>
      </c>
      <c r="W236" s="6">
        <v>5.2179750121122099</v>
      </c>
      <c r="X236" s="17">
        <v>4.4530250389772004</v>
      </c>
      <c r="Y236" s="6">
        <v>506.64089758547902</v>
      </c>
      <c r="Z236" s="6">
        <v>2.7406009397721398</v>
      </c>
      <c r="AA236" s="36" t="s">
        <v>592</v>
      </c>
    </row>
    <row r="237" spans="1:27" x14ac:dyDescent="0.25">
      <c r="A237" s="3" t="s">
        <v>275</v>
      </c>
      <c r="B237" s="3" t="s">
        <v>72</v>
      </c>
      <c r="C237" s="4" t="s">
        <v>309</v>
      </c>
      <c r="D237" s="4" t="str">
        <f t="shared" si="21"/>
        <v>A12-22</v>
      </c>
      <c r="E237" s="41">
        <f>VLOOKUP(C237,Dates!$A$1:$B$303,2,FALSE)</f>
        <v>43502</v>
      </c>
      <c r="F237" s="4" t="str">
        <f>VLOOKUP(D237,'Subject characteristics'!$A$1:$D$53,2,FALSE)</f>
        <v>F</v>
      </c>
      <c r="G237" s="4">
        <f>VLOOKUP(D237,'Subject characteristics'!$A$1:$D$53,3,FALSE)</f>
        <v>55</v>
      </c>
      <c r="H237" s="4">
        <f>VLOOKUP(D237,'Subject characteristics'!$A$1:$D$53,4,FALSE)</f>
        <v>14</v>
      </c>
      <c r="I237" s="4">
        <v>1</v>
      </c>
      <c r="J237" s="4" t="str">
        <f t="shared" si="22"/>
        <v>e</v>
      </c>
      <c r="K237" s="4" t="str">
        <f t="shared" si="23"/>
        <v>control</v>
      </c>
      <c r="L237" s="6">
        <v>59.129629737615701</v>
      </c>
      <c r="M237" s="6">
        <v>4805616.1537191104</v>
      </c>
      <c r="N237" s="6">
        <v>0.119420940036243</v>
      </c>
      <c r="O237" s="6" t="s">
        <v>224</v>
      </c>
      <c r="P237" s="6">
        <v>0.17976550343390699</v>
      </c>
      <c r="Q237" s="6">
        <v>3.7622083083846097E-2</v>
      </c>
      <c r="R237" s="6">
        <v>1.22558930286061</v>
      </c>
      <c r="S237" s="6">
        <v>6.0993788041955597</v>
      </c>
      <c r="T237" s="6">
        <v>0.24486550309667701</v>
      </c>
      <c r="U237" s="6">
        <v>0.11048031279283201</v>
      </c>
      <c r="V237" s="6">
        <v>0.35406957719432303</v>
      </c>
      <c r="W237" s="6">
        <v>7.5685739363791598</v>
      </c>
      <c r="X237" s="17">
        <v>9.8326865589123003</v>
      </c>
      <c r="Y237" s="6">
        <v>556.38499135795303</v>
      </c>
      <c r="Z237" s="6">
        <v>2.97615985318</v>
      </c>
      <c r="AA237" s="36" t="s">
        <v>573</v>
      </c>
    </row>
    <row r="238" spans="1:27" x14ac:dyDescent="0.25">
      <c r="A238" s="3" t="s">
        <v>275</v>
      </c>
      <c r="B238" s="3" t="s">
        <v>74</v>
      </c>
      <c r="C238" s="4" t="s">
        <v>310</v>
      </c>
      <c r="D238" s="4" t="str">
        <f t="shared" si="21"/>
        <v>A12-22</v>
      </c>
      <c r="E238" s="41">
        <f>VLOOKUP(C238,Dates!$A$1:$B$303,2,FALSE)</f>
        <v>43509</v>
      </c>
      <c r="F238" s="4" t="str">
        <f>VLOOKUP(D238,'Subject characteristics'!$A$1:$D$53,2,FALSE)</f>
        <v>F</v>
      </c>
      <c r="G238" s="4">
        <f>VLOOKUP(D238,'Subject characteristics'!$A$1:$D$53,3,FALSE)</f>
        <v>55</v>
      </c>
      <c r="H238" s="4">
        <f>VLOOKUP(D238,'Subject characteristics'!$A$1:$D$53,4,FALSE)</f>
        <v>14</v>
      </c>
      <c r="I238" s="4">
        <v>1</v>
      </c>
      <c r="J238" s="4" t="str">
        <f t="shared" si="22"/>
        <v>f</v>
      </c>
      <c r="K238" s="4" t="str">
        <f t="shared" si="23"/>
        <v>control</v>
      </c>
      <c r="L238" s="6">
        <v>39.447832391290497</v>
      </c>
      <c r="M238" s="6">
        <v>3202867.4369403701</v>
      </c>
      <c r="N238" s="6">
        <v>0.113551286838058</v>
      </c>
      <c r="O238" s="6" t="s">
        <v>224</v>
      </c>
      <c r="P238" s="6">
        <v>0.1273979154654</v>
      </c>
      <c r="Q238" s="6">
        <v>3.6184940518925401E-2</v>
      </c>
      <c r="R238" s="6">
        <v>1.05823638935272</v>
      </c>
      <c r="S238" s="6">
        <v>5.3706616732079304</v>
      </c>
      <c r="T238" s="6">
        <v>0.37352790844960798</v>
      </c>
      <c r="U238" s="6">
        <v>9.2458304480512093E-2</v>
      </c>
      <c r="V238" s="6">
        <v>0.25802845581383999</v>
      </c>
      <c r="W238" s="6">
        <v>13.9193489945335</v>
      </c>
      <c r="X238" s="17">
        <v>9.45323556955565</v>
      </c>
      <c r="Y238" s="6">
        <v>517.82555839795805</v>
      </c>
      <c r="Z238" s="6">
        <v>3.0578615728308902</v>
      </c>
      <c r="AA238" s="36" t="s">
        <v>593</v>
      </c>
    </row>
    <row r="239" spans="1:27" x14ac:dyDescent="0.25">
      <c r="A239" s="3" t="s">
        <v>314</v>
      </c>
      <c r="B239" s="3" t="s">
        <v>4</v>
      </c>
      <c r="C239" s="4" t="s">
        <v>315</v>
      </c>
      <c r="D239" s="4" t="str">
        <f t="shared" si="21"/>
        <v>A12-23</v>
      </c>
      <c r="E239" s="41">
        <f>VLOOKUP(C239,Dates!$A$1:$B$303,2,FALSE)</f>
        <v>43430</v>
      </c>
      <c r="F239" s="4" t="str">
        <f>VLOOKUP(D239,'Subject characteristics'!$A$1:$D$53,2,FALSE)</f>
        <v>F</v>
      </c>
      <c r="G239" s="4">
        <f>VLOOKUP(D239,'Subject characteristics'!$A$1:$D$53,3,FALSE)</f>
        <v>54</v>
      </c>
      <c r="H239" s="4">
        <f>VLOOKUP(D239,'Subject characteristics'!$A$1:$D$53,4,FALSE)</f>
        <v>18</v>
      </c>
      <c r="I239" s="4">
        <v>1</v>
      </c>
      <c r="J239" s="4" t="str">
        <f t="shared" si="22"/>
        <v>a</v>
      </c>
      <c r="K239" s="4" t="str">
        <f t="shared" si="23"/>
        <v>control</v>
      </c>
      <c r="L239" s="6">
        <v>62.879195323971899</v>
      </c>
      <c r="M239" s="6">
        <v>1704420.77158005</v>
      </c>
      <c r="N239" s="6">
        <v>0.20958564850893899</v>
      </c>
      <c r="O239" s="6" t="s">
        <v>224</v>
      </c>
      <c r="P239" s="6">
        <v>0.16247747159446899</v>
      </c>
      <c r="Q239" s="6">
        <v>3.8998352417880897E-2</v>
      </c>
      <c r="R239" s="6">
        <v>0.45949888005898099</v>
      </c>
      <c r="S239" s="6">
        <v>9.1104016496920508</v>
      </c>
      <c r="T239" s="6">
        <v>0.25622764348235499</v>
      </c>
      <c r="U239" s="6">
        <v>0.108022946590839</v>
      </c>
      <c r="V239" s="6">
        <v>0.249868643979406</v>
      </c>
      <c r="W239" s="6">
        <v>5.8338179109287802</v>
      </c>
      <c r="X239" s="17" t="s">
        <v>224</v>
      </c>
      <c r="Y239" s="6">
        <v>642.42106391743005</v>
      </c>
      <c r="Z239" s="6">
        <v>2.4474260026165302</v>
      </c>
      <c r="AA239" s="36" t="s">
        <v>475</v>
      </c>
    </row>
    <row r="240" spans="1:27" x14ac:dyDescent="0.25">
      <c r="A240" s="3" t="s">
        <v>314</v>
      </c>
      <c r="B240" s="3" t="s">
        <v>14</v>
      </c>
      <c r="C240" s="4" t="s">
        <v>320</v>
      </c>
      <c r="D240" s="4" t="str">
        <f t="shared" si="21"/>
        <v>A12-23</v>
      </c>
      <c r="E240" s="41">
        <f>VLOOKUP(C240,Dates!$A$1:$B$303,2,FALSE)</f>
        <v>43451</v>
      </c>
      <c r="F240" s="4" t="str">
        <f>VLOOKUP(D240,'Subject characteristics'!$A$1:$D$53,2,FALSE)</f>
        <v>F</v>
      </c>
      <c r="G240" s="4">
        <f>VLOOKUP(D240,'Subject characteristics'!$A$1:$D$53,3,FALSE)</f>
        <v>54</v>
      </c>
      <c r="H240" s="4">
        <f>VLOOKUP(D240,'Subject characteristics'!$A$1:$D$53,4,FALSE)</f>
        <v>18</v>
      </c>
      <c r="I240" s="4">
        <v>1</v>
      </c>
      <c r="J240" s="4" t="str">
        <f t="shared" si="22"/>
        <v>b</v>
      </c>
      <c r="K240" s="4" t="str">
        <f t="shared" si="23"/>
        <v>control</v>
      </c>
      <c r="L240" s="6">
        <v>57.622915949059902</v>
      </c>
      <c r="M240" s="6">
        <v>1576143.70828325</v>
      </c>
      <c r="N240" s="6">
        <v>0.140149582523623</v>
      </c>
      <c r="O240" s="6" t="s">
        <v>224</v>
      </c>
      <c r="P240" s="6">
        <v>0.17338600550417901</v>
      </c>
      <c r="Q240" s="6">
        <v>3.8488031223849098E-2</v>
      </c>
      <c r="R240" s="6">
        <v>0.45460149179446002</v>
      </c>
      <c r="S240" s="6">
        <v>7.4978801264023298</v>
      </c>
      <c r="T240" s="6">
        <v>0.201071203046608</v>
      </c>
      <c r="U240" s="6">
        <v>0.142483806245675</v>
      </c>
      <c r="V240" s="6">
        <v>0.19590746940225801</v>
      </c>
      <c r="W240" s="6">
        <v>6.9299418712953296</v>
      </c>
      <c r="X240" s="17" t="s">
        <v>224</v>
      </c>
      <c r="Y240" s="6">
        <v>663.04440522267805</v>
      </c>
      <c r="Z240" s="6">
        <v>2.1341433436339901</v>
      </c>
      <c r="AA240" s="36" t="s">
        <v>475</v>
      </c>
    </row>
    <row r="241" spans="1:27" x14ac:dyDescent="0.25">
      <c r="A241" s="3" t="s">
        <v>314</v>
      </c>
      <c r="B241" s="3" t="s">
        <v>24</v>
      </c>
      <c r="C241" s="4" t="s">
        <v>325</v>
      </c>
      <c r="D241" s="4" t="str">
        <f t="shared" si="21"/>
        <v>A12-23</v>
      </c>
      <c r="E241" s="41">
        <f>VLOOKUP(C241,Dates!$A$1:$B$303,2,FALSE)</f>
        <v>43108</v>
      </c>
      <c r="F241" s="4" t="str">
        <f>VLOOKUP(D241,'Subject characteristics'!$A$1:$D$53,2,FALSE)</f>
        <v>F</v>
      </c>
      <c r="G241" s="4">
        <f>VLOOKUP(D241,'Subject characteristics'!$A$1:$D$53,3,FALSE)</f>
        <v>54</v>
      </c>
      <c r="H241" s="4">
        <f>VLOOKUP(D241,'Subject characteristics'!$A$1:$D$53,4,FALSE)</f>
        <v>18</v>
      </c>
      <c r="I241" s="4">
        <v>1</v>
      </c>
      <c r="J241" s="4" t="str">
        <f t="shared" si="22"/>
        <v>c</v>
      </c>
      <c r="K241" s="4" t="str">
        <f t="shared" si="23"/>
        <v>control</v>
      </c>
      <c r="L241" s="6">
        <v>49.810639024942901</v>
      </c>
      <c r="M241" s="6">
        <v>1436276.1013197</v>
      </c>
      <c r="N241" s="6">
        <v>0.11618085643454</v>
      </c>
      <c r="O241" s="6">
        <v>6.2406520928427099E-2</v>
      </c>
      <c r="P241" s="6">
        <v>0.11973599585636301</v>
      </c>
      <c r="Q241" s="6">
        <v>3.7470081354706503E-2</v>
      </c>
      <c r="R241" s="6">
        <v>0.43095100415058502</v>
      </c>
      <c r="S241" s="6">
        <v>5.8277602400612301</v>
      </c>
      <c r="T241" s="6">
        <v>0.225952930603073</v>
      </c>
      <c r="U241" s="6">
        <v>7.3267007855106397E-2</v>
      </c>
      <c r="V241" s="6">
        <v>0.172115619010346</v>
      </c>
      <c r="W241" s="6">
        <v>6.3229751117717603</v>
      </c>
      <c r="X241" s="17" t="s">
        <v>224</v>
      </c>
      <c r="Y241" s="6">
        <v>686.70470814394298</v>
      </c>
      <c r="Z241" s="6">
        <v>2.1341415346693302</v>
      </c>
      <c r="AA241" s="36" t="s">
        <v>594</v>
      </c>
    </row>
    <row r="242" spans="1:27" x14ac:dyDescent="0.25">
      <c r="A242" s="3" t="s">
        <v>314</v>
      </c>
      <c r="B242" s="3" t="s">
        <v>34</v>
      </c>
      <c r="C242" s="4" t="s">
        <v>330</v>
      </c>
      <c r="D242" s="4" t="str">
        <f t="shared" si="21"/>
        <v>A12-23</v>
      </c>
      <c r="E242" s="41">
        <f>VLOOKUP(C242,Dates!$A$1:$B$303,2,FALSE)</f>
        <v>43494</v>
      </c>
      <c r="F242" s="4" t="str">
        <f>VLOOKUP(D242,'Subject characteristics'!$A$1:$D$53,2,FALSE)</f>
        <v>F</v>
      </c>
      <c r="G242" s="4">
        <f>VLOOKUP(D242,'Subject characteristics'!$A$1:$D$53,3,FALSE)</f>
        <v>54</v>
      </c>
      <c r="H242" s="4">
        <f>VLOOKUP(D242,'Subject characteristics'!$A$1:$D$53,4,FALSE)</f>
        <v>18</v>
      </c>
      <c r="I242" s="4">
        <v>1</v>
      </c>
      <c r="J242" s="4" t="str">
        <f t="shared" si="22"/>
        <v>d</v>
      </c>
      <c r="K242" s="4" t="str">
        <f t="shared" si="23"/>
        <v>control</v>
      </c>
      <c r="L242" s="6">
        <v>54.118430370966301</v>
      </c>
      <c r="M242" s="6">
        <v>1102300.5819043701</v>
      </c>
      <c r="N242" s="6">
        <v>0.13217233726403499</v>
      </c>
      <c r="O242" s="6" t="s">
        <v>224</v>
      </c>
      <c r="P242" s="6">
        <v>0.12919336247404001</v>
      </c>
      <c r="Q242" s="6">
        <v>3.7047694722706401E-2</v>
      </c>
      <c r="R242" s="6">
        <v>0.46661909389877998</v>
      </c>
      <c r="S242" s="6">
        <v>5.5846043629609801</v>
      </c>
      <c r="T242" s="6">
        <v>0.21313984634687799</v>
      </c>
      <c r="U242" s="6">
        <v>0.10076765514234</v>
      </c>
      <c r="V242" s="6">
        <v>0.25004941620086601</v>
      </c>
      <c r="W242" s="6">
        <v>7.20635437469255</v>
      </c>
      <c r="X242" s="17" t="s">
        <v>224</v>
      </c>
      <c r="Y242" s="6">
        <v>643.23547052950698</v>
      </c>
      <c r="Z242" s="6">
        <v>2.17366184237394</v>
      </c>
      <c r="AA242" s="36" t="s">
        <v>475</v>
      </c>
    </row>
    <row r="243" spans="1:27" x14ac:dyDescent="0.25">
      <c r="A243" s="3" t="s">
        <v>314</v>
      </c>
      <c r="B243" s="3" t="s">
        <v>44</v>
      </c>
      <c r="C243" s="4" t="s">
        <v>335</v>
      </c>
      <c r="D243" s="4" t="str">
        <f t="shared" si="21"/>
        <v>A12-23</v>
      </c>
      <c r="E243" s="41">
        <f>VLOOKUP(C243,Dates!$A$1:$B$303,2,FALSE)</f>
        <v>43529</v>
      </c>
      <c r="F243" s="4" t="str">
        <f>VLOOKUP(D243,'Subject characteristics'!$A$1:$D$53,2,FALSE)</f>
        <v>F</v>
      </c>
      <c r="G243" s="4">
        <f>VLOOKUP(D243,'Subject characteristics'!$A$1:$D$53,3,FALSE)</f>
        <v>54</v>
      </c>
      <c r="H243" s="4">
        <f>VLOOKUP(D243,'Subject characteristics'!$A$1:$D$53,4,FALSE)</f>
        <v>18</v>
      </c>
      <c r="I243" s="4">
        <v>1</v>
      </c>
      <c r="J243" s="4" t="str">
        <f t="shared" si="22"/>
        <v>e</v>
      </c>
      <c r="K243" s="4" t="str">
        <f t="shared" si="23"/>
        <v>control</v>
      </c>
      <c r="L243" s="6">
        <v>47.004846606430398</v>
      </c>
      <c r="M243" s="6">
        <v>1074826.3246754999</v>
      </c>
      <c r="N243" s="6">
        <v>0.104658320292476</v>
      </c>
      <c r="O243" s="6" t="s">
        <v>224</v>
      </c>
      <c r="P243" s="6">
        <v>0.112760505292582</v>
      </c>
      <c r="Q243" s="6">
        <v>3.8829636727844299E-2</v>
      </c>
      <c r="R243" s="6">
        <v>0.47106346347510503</v>
      </c>
      <c r="S243" s="6">
        <v>5.89327278319137</v>
      </c>
      <c r="T243" s="6">
        <v>0.17415417598935301</v>
      </c>
      <c r="U243" s="6">
        <v>9.7505874747432095E-2</v>
      </c>
      <c r="V243" s="6">
        <v>0.151442424250644</v>
      </c>
      <c r="W243" s="6">
        <v>4.0067058815843701</v>
      </c>
      <c r="X243" s="17" t="s">
        <v>224</v>
      </c>
      <c r="Y243" s="6">
        <v>712.73318164884597</v>
      </c>
      <c r="Z243" s="6">
        <v>2.01938399578377</v>
      </c>
      <c r="AA243" s="36" t="s">
        <v>475</v>
      </c>
    </row>
    <row r="244" spans="1:27" x14ac:dyDescent="0.25">
      <c r="A244" s="3" t="s">
        <v>314</v>
      </c>
      <c r="B244" s="3" t="s">
        <v>54</v>
      </c>
      <c r="C244" s="4" t="s">
        <v>340</v>
      </c>
      <c r="D244" s="4" t="str">
        <f t="shared" si="21"/>
        <v>A12-23</v>
      </c>
      <c r="E244" s="41">
        <f>VLOOKUP(C244,Dates!$A$1:$B$303,2,FALSE)</f>
        <v>43571</v>
      </c>
      <c r="F244" s="4" t="str">
        <f>VLOOKUP(D244,'Subject characteristics'!$A$1:$D$53,2,FALSE)</f>
        <v>F</v>
      </c>
      <c r="G244" s="4">
        <f>VLOOKUP(D244,'Subject characteristics'!$A$1:$D$53,3,FALSE)</f>
        <v>54</v>
      </c>
      <c r="H244" s="4">
        <f>VLOOKUP(D244,'Subject characteristics'!$A$1:$D$53,4,FALSE)</f>
        <v>18</v>
      </c>
      <c r="I244" s="4">
        <v>1</v>
      </c>
      <c r="J244" s="4" t="str">
        <f t="shared" si="22"/>
        <v>f</v>
      </c>
      <c r="K244" s="4" t="str">
        <f t="shared" si="23"/>
        <v>control</v>
      </c>
      <c r="L244" s="6">
        <v>57.345365258202101</v>
      </c>
      <c r="M244" s="6">
        <v>1206144.36476813</v>
      </c>
      <c r="N244" s="6">
        <v>0.134444163435124</v>
      </c>
      <c r="O244" s="6" t="s">
        <v>224</v>
      </c>
      <c r="P244" s="6">
        <v>0.122101400008265</v>
      </c>
      <c r="Q244" s="6">
        <v>3.8149416038027198E-2</v>
      </c>
      <c r="R244" s="6">
        <v>0.41442319294456198</v>
      </c>
      <c r="S244" s="6">
        <v>7.2467432055846297</v>
      </c>
      <c r="T244" s="6">
        <v>0.19253106990705601</v>
      </c>
      <c r="U244" s="6">
        <v>7.9035297152851597E-2</v>
      </c>
      <c r="V244" s="6">
        <v>0.14251111620674101</v>
      </c>
      <c r="W244" s="6">
        <v>4.3075421183305602</v>
      </c>
      <c r="X244" s="17" t="s">
        <v>224</v>
      </c>
      <c r="Y244" s="6">
        <v>752.68762216710797</v>
      </c>
      <c r="Z244" s="6">
        <v>2.1407295052073398</v>
      </c>
      <c r="AA244" s="36" t="s">
        <v>475</v>
      </c>
    </row>
    <row r="245" spans="1:27" x14ac:dyDescent="0.25">
      <c r="A245" s="3" t="s">
        <v>275</v>
      </c>
      <c r="B245" s="3" t="s">
        <v>6</v>
      </c>
      <c r="C245" s="4" t="s">
        <v>277</v>
      </c>
      <c r="D245" s="4" t="str">
        <f t="shared" si="21"/>
        <v>A12-24</v>
      </c>
      <c r="E245" s="41">
        <f>VLOOKUP(C245,Dates!$A$1:$B$303,2,FALSE)</f>
        <v>43570</v>
      </c>
      <c r="F245" s="4" t="str">
        <f>VLOOKUP(D245,'Subject characteristics'!$A$1:$D$53,2,FALSE)</f>
        <v>M</v>
      </c>
      <c r="G245" s="4">
        <f>VLOOKUP(D245,'Subject characteristics'!$A$1:$D$53,3,FALSE)</f>
        <v>61</v>
      </c>
      <c r="H245" s="4">
        <f>VLOOKUP(D245,'Subject characteristics'!$A$1:$D$53,4,FALSE)</f>
        <v>13</v>
      </c>
      <c r="I245" s="4">
        <v>1</v>
      </c>
      <c r="J245" s="4" t="str">
        <f t="shared" si="22"/>
        <v>a</v>
      </c>
      <c r="K245" s="4" t="str">
        <f t="shared" si="23"/>
        <v>control</v>
      </c>
      <c r="L245" s="6">
        <v>112.00279761850599</v>
      </c>
      <c r="M245" s="6">
        <v>576723.816881618</v>
      </c>
      <c r="N245" s="6">
        <v>7.9395124321612595E-2</v>
      </c>
      <c r="O245" s="6">
        <v>1.2483526733747199</v>
      </c>
      <c r="P245" s="6">
        <v>0.22204562555184601</v>
      </c>
      <c r="Q245" s="6">
        <v>2.9560901518379399E-2</v>
      </c>
      <c r="R245" s="6">
        <v>0.34255046404776102</v>
      </c>
      <c r="S245" s="6">
        <v>14.546435793895</v>
      </c>
      <c r="T245" s="6">
        <v>0.49153393892028702</v>
      </c>
      <c r="U245" s="6">
        <v>0.29176596598882198</v>
      </c>
      <c r="V245" s="6">
        <v>0.41718220102525999</v>
      </c>
      <c r="W245" s="6">
        <v>5.6235070904372204</v>
      </c>
      <c r="X245" s="17" t="s">
        <v>224</v>
      </c>
      <c r="Y245" s="6">
        <v>1019.50410146075</v>
      </c>
      <c r="Z245" s="6">
        <v>2.3099203421538199</v>
      </c>
      <c r="AA245" s="36" t="s">
        <v>576</v>
      </c>
    </row>
    <row r="246" spans="1:27" x14ac:dyDescent="0.25">
      <c r="A246" s="3" t="s">
        <v>275</v>
      </c>
      <c r="B246" s="3" t="s">
        <v>16</v>
      </c>
      <c r="C246" s="4" t="s">
        <v>282</v>
      </c>
      <c r="D246" s="4" t="str">
        <f t="shared" si="21"/>
        <v>A12-24</v>
      </c>
      <c r="E246" s="41">
        <f>VLOOKUP(C246,Dates!$A$1:$B$303,2,FALSE)</f>
        <v>43591</v>
      </c>
      <c r="F246" s="4" t="str">
        <f>VLOOKUP(D246,'Subject characteristics'!$A$1:$D$53,2,FALSE)</f>
        <v>M</v>
      </c>
      <c r="G246" s="4">
        <f>VLOOKUP(D246,'Subject characteristics'!$A$1:$D$53,3,FALSE)</f>
        <v>61</v>
      </c>
      <c r="H246" s="4">
        <f>VLOOKUP(D246,'Subject characteristics'!$A$1:$D$53,4,FALSE)</f>
        <v>13</v>
      </c>
      <c r="I246" s="4">
        <v>1</v>
      </c>
      <c r="J246" s="4" t="str">
        <f t="shared" si="22"/>
        <v>b</v>
      </c>
      <c r="K246" s="4" t="str">
        <f t="shared" si="23"/>
        <v>control</v>
      </c>
      <c r="L246" s="6">
        <v>105.110204651914</v>
      </c>
      <c r="M246" s="6">
        <v>1949738.5801184601</v>
      </c>
      <c r="N246" s="6" t="s">
        <v>224</v>
      </c>
      <c r="O246" s="6" t="s">
        <v>224</v>
      </c>
      <c r="P246" s="6">
        <v>0.20657903432142699</v>
      </c>
      <c r="Q246" s="6">
        <v>3.2508513739664499E-2</v>
      </c>
      <c r="R246" s="6">
        <v>0.29494663601313298</v>
      </c>
      <c r="S246" s="6">
        <v>9.1923759463585899</v>
      </c>
      <c r="T246" s="6">
        <v>0.37982019494418101</v>
      </c>
      <c r="U246" s="6">
        <v>0.27449723238297402</v>
      </c>
      <c r="V246" s="6">
        <v>0.105631400779561</v>
      </c>
      <c r="W246" s="6">
        <v>3.2810447302645001</v>
      </c>
      <c r="X246" s="17" t="s">
        <v>224</v>
      </c>
      <c r="Y246" s="6">
        <v>825.30088354003794</v>
      </c>
      <c r="Z246" s="6">
        <v>2.04034690528507</v>
      </c>
      <c r="AA246" s="36" t="s">
        <v>576</v>
      </c>
    </row>
    <row r="247" spans="1:27" x14ac:dyDescent="0.25">
      <c r="A247" s="3" t="s">
        <v>275</v>
      </c>
      <c r="B247" s="3" t="s">
        <v>26</v>
      </c>
      <c r="C247" s="4" t="s">
        <v>287</v>
      </c>
      <c r="D247" s="4" t="str">
        <f t="shared" si="21"/>
        <v>A12-24</v>
      </c>
      <c r="E247" s="41">
        <f>VLOOKUP(C247,Dates!$A$1:$B$303,2,FALSE)</f>
        <v>43612</v>
      </c>
      <c r="F247" s="4" t="str">
        <f>VLOOKUP(D247,'Subject characteristics'!$A$1:$D$53,2,FALSE)</f>
        <v>M</v>
      </c>
      <c r="G247" s="4">
        <f>VLOOKUP(D247,'Subject characteristics'!$A$1:$D$53,3,FALSE)</f>
        <v>61</v>
      </c>
      <c r="H247" s="4">
        <f>VLOOKUP(D247,'Subject characteristics'!$A$1:$D$53,4,FALSE)</f>
        <v>13</v>
      </c>
      <c r="I247" s="4">
        <v>1</v>
      </c>
      <c r="J247" s="4" t="str">
        <f t="shared" si="22"/>
        <v>c</v>
      </c>
      <c r="K247" s="4" t="str">
        <f t="shared" si="23"/>
        <v>control</v>
      </c>
      <c r="L247" s="6">
        <v>87.9047847576674</v>
      </c>
      <c r="M247" s="6">
        <v>2233991.7034689002</v>
      </c>
      <c r="N247" s="6">
        <v>4.3063506926276897E-2</v>
      </c>
      <c r="O247" s="6" t="s">
        <v>224</v>
      </c>
      <c r="P247" s="6">
        <v>0.16750260447242399</v>
      </c>
      <c r="Q247" s="6">
        <v>3.5294525560727499E-2</v>
      </c>
      <c r="R247" s="6">
        <v>0.36945908556894902</v>
      </c>
      <c r="S247" s="6">
        <v>9.5841894229856397</v>
      </c>
      <c r="T247" s="6">
        <v>0.414103508168707</v>
      </c>
      <c r="U247" s="6">
        <v>0.26191952480434399</v>
      </c>
      <c r="V247" s="6">
        <v>0.26754655893191998</v>
      </c>
      <c r="W247" s="6">
        <v>5.0855279735288601</v>
      </c>
      <c r="X247" s="17">
        <v>8.7983560150706595</v>
      </c>
      <c r="Y247" s="6">
        <v>958.62832390234098</v>
      </c>
      <c r="Z247" s="6">
        <v>2.1236874371986798</v>
      </c>
      <c r="AA247" s="36" t="s">
        <v>475</v>
      </c>
    </row>
    <row r="248" spans="1:27" x14ac:dyDescent="0.25">
      <c r="A248" s="3" t="s">
        <v>275</v>
      </c>
      <c r="B248" s="3" t="s">
        <v>36</v>
      </c>
      <c r="C248" s="4" t="s">
        <v>292</v>
      </c>
      <c r="D248" s="4" t="str">
        <f t="shared" si="21"/>
        <v>A12-24</v>
      </c>
      <c r="E248" s="41">
        <f>VLOOKUP(C248,Dates!$A$1:$B$303,2,FALSE)</f>
        <v>43640</v>
      </c>
      <c r="F248" s="4" t="str">
        <f>VLOOKUP(D248,'Subject characteristics'!$A$1:$D$53,2,FALSE)</f>
        <v>M</v>
      </c>
      <c r="G248" s="4">
        <f>VLOOKUP(D248,'Subject characteristics'!$A$1:$D$53,3,FALSE)</f>
        <v>61</v>
      </c>
      <c r="H248" s="4">
        <f>VLOOKUP(D248,'Subject characteristics'!$A$1:$D$53,4,FALSE)</f>
        <v>13</v>
      </c>
      <c r="I248" s="4">
        <v>1</v>
      </c>
      <c r="J248" s="4" t="str">
        <f t="shared" si="22"/>
        <v>d</v>
      </c>
      <c r="K248" s="4" t="str">
        <f t="shared" si="23"/>
        <v>control</v>
      </c>
      <c r="L248" s="6">
        <v>74.357458635032998</v>
      </c>
      <c r="M248" s="6">
        <v>893832.98348866799</v>
      </c>
      <c r="N248" s="6">
        <v>6.1353052593526497E-2</v>
      </c>
      <c r="O248" s="6">
        <v>0.29638251330140902</v>
      </c>
      <c r="P248" s="6">
        <v>0.286115111318472</v>
      </c>
      <c r="Q248" s="6">
        <v>3.2778621024271801E-2</v>
      </c>
      <c r="R248" s="6">
        <v>0.26052071742535798</v>
      </c>
      <c r="S248" s="6">
        <v>8.4560744110171093</v>
      </c>
      <c r="T248" s="6">
        <v>0.39482504889814202</v>
      </c>
      <c r="U248" s="6">
        <v>0.25796991701893801</v>
      </c>
      <c r="V248" s="6">
        <v>0.13313558383798299</v>
      </c>
      <c r="W248" s="6">
        <v>3.4667709770951198</v>
      </c>
      <c r="X248" s="17" t="s">
        <v>224</v>
      </c>
      <c r="Y248" s="6">
        <v>877.82022051154297</v>
      </c>
      <c r="Z248" s="6">
        <v>2.0793978528516899</v>
      </c>
      <c r="AA248" s="36" t="s">
        <v>577</v>
      </c>
    </row>
    <row r="249" spans="1:27" x14ac:dyDescent="0.25">
      <c r="A249" s="3" t="s">
        <v>275</v>
      </c>
      <c r="B249" s="3" t="s">
        <v>46</v>
      </c>
      <c r="C249" s="4" t="s">
        <v>297</v>
      </c>
      <c r="D249" s="4" t="str">
        <f t="shared" si="21"/>
        <v>A12-24</v>
      </c>
      <c r="E249" s="41">
        <f>VLOOKUP(C249,Dates!$A$1:$B$303,2,FALSE)</f>
        <v>43669</v>
      </c>
      <c r="F249" s="4" t="str">
        <f>VLOOKUP(D249,'Subject characteristics'!$A$1:$D$53,2,FALSE)</f>
        <v>M</v>
      </c>
      <c r="G249" s="4">
        <f>VLOOKUP(D249,'Subject characteristics'!$A$1:$D$53,3,FALSE)</f>
        <v>61</v>
      </c>
      <c r="H249" s="4">
        <f>VLOOKUP(D249,'Subject characteristics'!$A$1:$D$53,4,FALSE)</f>
        <v>13</v>
      </c>
      <c r="I249" s="4">
        <v>1</v>
      </c>
      <c r="J249" s="4" t="str">
        <f t="shared" si="22"/>
        <v>e</v>
      </c>
      <c r="K249" s="4" t="str">
        <f t="shared" si="23"/>
        <v>control</v>
      </c>
      <c r="L249" s="6">
        <v>102.52482447243899</v>
      </c>
      <c r="M249" s="6">
        <v>1105213.7399272299</v>
      </c>
      <c r="N249" s="6">
        <v>3.6399003679719197E-2</v>
      </c>
      <c r="O249" s="6">
        <v>4.2213479942894101E-2</v>
      </c>
      <c r="P249" s="6">
        <v>0.223086176189385</v>
      </c>
      <c r="Q249" s="6">
        <v>3.4036548492171401E-2</v>
      </c>
      <c r="R249" s="6">
        <v>0.30507359314825999</v>
      </c>
      <c r="S249" s="6">
        <v>10.031951564935</v>
      </c>
      <c r="T249" s="6">
        <v>0.420594299358512</v>
      </c>
      <c r="U249" s="6">
        <v>0.25437490070817698</v>
      </c>
      <c r="V249" s="6">
        <v>0.26625711076763198</v>
      </c>
      <c r="W249" s="6">
        <v>3.73371577585185</v>
      </c>
      <c r="X249" s="17">
        <v>6.0477759648823097</v>
      </c>
      <c r="Y249" s="6">
        <v>920.00871728924096</v>
      </c>
      <c r="Z249" s="6">
        <v>2.0754517470770901</v>
      </c>
      <c r="AA249" s="36" t="s">
        <v>475</v>
      </c>
    </row>
    <row r="250" spans="1:27" x14ac:dyDescent="0.25">
      <c r="A250" s="3" t="s">
        <v>275</v>
      </c>
      <c r="B250" s="3" t="s">
        <v>56</v>
      </c>
      <c r="C250" s="4" t="s">
        <v>302</v>
      </c>
      <c r="D250" s="4" t="str">
        <f t="shared" si="21"/>
        <v>A12-24</v>
      </c>
      <c r="E250" s="41">
        <f>VLOOKUP(C250,Dates!$A$1:$B$303,2,FALSE)</f>
        <v>43711</v>
      </c>
      <c r="F250" s="4" t="str">
        <f>VLOOKUP(D250,'Subject characteristics'!$A$1:$D$53,2,FALSE)</f>
        <v>M</v>
      </c>
      <c r="G250" s="4">
        <f>VLOOKUP(D250,'Subject characteristics'!$A$1:$D$53,3,FALSE)</f>
        <v>61</v>
      </c>
      <c r="H250" s="4">
        <f>VLOOKUP(D250,'Subject characteristics'!$A$1:$D$53,4,FALSE)</f>
        <v>13</v>
      </c>
      <c r="I250" s="4">
        <v>1</v>
      </c>
      <c r="J250" s="4" t="str">
        <f t="shared" si="22"/>
        <v>f</v>
      </c>
      <c r="K250" s="4" t="str">
        <f t="shared" si="23"/>
        <v>control</v>
      </c>
      <c r="L250" s="6">
        <v>98.695513991990396</v>
      </c>
      <c r="M250" s="6">
        <v>933234.26529363904</v>
      </c>
      <c r="N250" s="6">
        <v>5.0418313535601597E-2</v>
      </c>
      <c r="O250" s="6" t="s">
        <v>224</v>
      </c>
      <c r="P250" s="6">
        <v>0.21454508890283</v>
      </c>
      <c r="Q250" s="6">
        <v>3.6903819511894198E-2</v>
      </c>
      <c r="R250" s="6">
        <v>0.307257568621982</v>
      </c>
      <c r="S250" s="6">
        <v>10.2132417959472</v>
      </c>
      <c r="T250" s="6">
        <v>0.39186491300990101</v>
      </c>
      <c r="U250" s="6">
        <v>0.253655601478677</v>
      </c>
      <c r="V250" s="6">
        <v>0.14236349510283</v>
      </c>
      <c r="W250" s="6">
        <v>2.8729262626630701</v>
      </c>
      <c r="X250" s="17">
        <v>7.1689871050702996</v>
      </c>
      <c r="Y250" s="6">
        <v>880.53962819174296</v>
      </c>
      <c r="Z250" s="6">
        <v>1.9386957568693901</v>
      </c>
      <c r="AA250" s="36" t="s">
        <v>493</v>
      </c>
    </row>
    <row r="251" spans="1:27" x14ac:dyDescent="0.25">
      <c r="A251" s="3" t="s">
        <v>275</v>
      </c>
      <c r="B251" s="3" t="s">
        <v>8</v>
      </c>
      <c r="C251" s="4" t="s">
        <v>278</v>
      </c>
      <c r="D251" s="4" t="str">
        <f t="shared" si="21"/>
        <v>A12-25</v>
      </c>
      <c r="E251" s="41">
        <f>VLOOKUP(C251,Dates!$A$1:$B$303,2,FALSE)</f>
        <v>43585</v>
      </c>
      <c r="F251" s="4" t="str">
        <f>VLOOKUP(D251,'Subject characteristics'!$A$1:$D$53,2,FALSE)</f>
        <v>F</v>
      </c>
      <c r="G251" s="4">
        <f>VLOOKUP(D251,'Subject characteristics'!$A$1:$D$53,3,FALSE)</f>
        <v>40</v>
      </c>
      <c r="H251" s="4">
        <f>VLOOKUP(D251,'Subject characteristics'!$A$1:$D$53,4,FALSE)</f>
        <v>5</v>
      </c>
      <c r="I251" s="4">
        <v>1</v>
      </c>
      <c r="J251" s="4" t="str">
        <f t="shared" si="22"/>
        <v>a</v>
      </c>
      <c r="K251" s="4" t="str">
        <f t="shared" si="23"/>
        <v>control</v>
      </c>
      <c r="L251" s="6">
        <v>31.080546813927</v>
      </c>
      <c r="M251" s="6">
        <v>3978769.9522582102</v>
      </c>
      <c r="N251" s="6">
        <v>7.3602230762311899E-2</v>
      </c>
      <c r="O251" s="6" t="s">
        <v>224</v>
      </c>
      <c r="P251" s="6">
        <v>0.130299340512359</v>
      </c>
      <c r="Q251" s="6">
        <v>8.8723507625834294E-2</v>
      </c>
      <c r="R251" s="6">
        <v>0.52756825381975903</v>
      </c>
      <c r="S251" s="6">
        <v>4.79603064666893</v>
      </c>
      <c r="T251" s="6">
        <v>0.38537755518254502</v>
      </c>
      <c r="U251" s="6">
        <v>8.1138703994162106E-2</v>
      </c>
      <c r="V251" s="6">
        <v>0.62780452402661002</v>
      </c>
      <c r="W251" s="6">
        <v>4.4959701485153998</v>
      </c>
      <c r="X251" s="17">
        <v>8.3885053000055194</v>
      </c>
      <c r="Y251" s="6">
        <v>661.48933645902002</v>
      </c>
      <c r="Z251" s="6">
        <v>2.1946016300131301</v>
      </c>
      <c r="AA251" s="36" t="s">
        <v>578</v>
      </c>
    </row>
    <row r="252" spans="1:27" x14ac:dyDescent="0.25">
      <c r="A252" s="3" t="s">
        <v>275</v>
      </c>
      <c r="B252" s="3" t="s">
        <v>18</v>
      </c>
      <c r="C252" s="4" t="s">
        <v>283</v>
      </c>
      <c r="D252" s="4" t="str">
        <f t="shared" si="21"/>
        <v>A12-25</v>
      </c>
      <c r="E252" s="41">
        <f>VLOOKUP(C252,Dates!$A$1:$B$303,2,FALSE)</f>
        <v>43599</v>
      </c>
      <c r="F252" s="4" t="str">
        <f>VLOOKUP(D252,'Subject characteristics'!$A$1:$D$53,2,FALSE)</f>
        <v>F</v>
      </c>
      <c r="G252" s="4">
        <f>VLOOKUP(D252,'Subject characteristics'!$A$1:$D$53,3,FALSE)</f>
        <v>40</v>
      </c>
      <c r="H252" s="4">
        <f>VLOOKUP(D252,'Subject characteristics'!$A$1:$D$53,4,FALSE)</f>
        <v>5</v>
      </c>
      <c r="I252" s="4">
        <v>1</v>
      </c>
      <c r="J252" s="4" t="str">
        <f t="shared" si="22"/>
        <v>b</v>
      </c>
      <c r="K252" s="4" t="str">
        <f t="shared" si="23"/>
        <v>control</v>
      </c>
      <c r="L252" s="6">
        <v>33.222646790678098</v>
      </c>
      <c r="M252" s="6">
        <v>7393417.5297898296</v>
      </c>
      <c r="N252" s="6">
        <v>5.7832537609681198E-2</v>
      </c>
      <c r="O252" s="6" t="s">
        <v>224</v>
      </c>
      <c r="P252" s="6">
        <v>0.151405470664527</v>
      </c>
      <c r="Q252" s="6">
        <v>7.9952059473095E-2</v>
      </c>
      <c r="R252" s="6">
        <v>0.63373803084413904</v>
      </c>
      <c r="S252" s="6">
        <v>4.7239460154475497</v>
      </c>
      <c r="T252" s="6">
        <v>0.46347441742094297</v>
      </c>
      <c r="U252" s="6">
        <v>0.11296387600937</v>
      </c>
      <c r="V252" s="6">
        <v>0.59956228536027001</v>
      </c>
      <c r="W252" s="6">
        <v>4.30877252241776</v>
      </c>
      <c r="X252" s="17">
        <v>5.6923906704941603</v>
      </c>
      <c r="Y252" s="6">
        <v>643.44513020156103</v>
      </c>
      <c r="Z252" s="6">
        <v>2.2762656388920499</v>
      </c>
      <c r="AA252" s="36" t="s">
        <v>579</v>
      </c>
    </row>
    <row r="253" spans="1:27" x14ac:dyDescent="0.25">
      <c r="A253" s="3" t="s">
        <v>275</v>
      </c>
      <c r="B253" s="3" t="s">
        <v>28</v>
      </c>
      <c r="C253" s="4" t="s">
        <v>288</v>
      </c>
      <c r="D253" s="4" t="str">
        <f t="shared" si="21"/>
        <v>A12-25</v>
      </c>
      <c r="E253" s="41">
        <f>VLOOKUP(C253,Dates!$A$1:$B$303,2,FALSE)</f>
        <v>43669</v>
      </c>
      <c r="F253" s="4" t="str">
        <f>VLOOKUP(D253,'Subject characteristics'!$A$1:$D$53,2,FALSE)</f>
        <v>F</v>
      </c>
      <c r="G253" s="4">
        <f>VLOOKUP(D253,'Subject characteristics'!$A$1:$D$53,3,FALSE)</f>
        <v>40</v>
      </c>
      <c r="H253" s="4">
        <f>VLOOKUP(D253,'Subject characteristics'!$A$1:$D$53,4,FALSE)</f>
        <v>5</v>
      </c>
      <c r="I253" s="4">
        <v>1</v>
      </c>
      <c r="J253" s="4" t="str">
        <f t="shared" si="22"/>
        <v>c</v>
      </c>
      <c r="K253" s="4" t="str">
        <f t="shared" si="23"/>
        <v>control</v>
      </c>
      <c r="L253" s="6">
        <v>37.8066954629763</v>
      </c>
      <c r="M253" s="6">
        <v>7384939.7543031601</v>
      </c>
      <c r="N253" s="6">
        <v>7.9400896754759601E-2</v>
      </c>
      <c r="O253" s="6" t="s">
        <v>224</v>
      </c>
      <c r="P253" s="6">
        <v>0.15117066019316999</v>
      </c>
      <c r="Q253" s="6">
        <v>8.9729527630341102E-2</v>
      </c>
      <c r="R253" s="6">
        <v>0.38552519864094698</v>
      </c>
      <c r="S253" s="6">
        <v>5.2025466066343702</v>
      </c>
      <c r="T253" s="6">
        <v>0.51534419743035798</v>
      </c>
      <c r="U253" s="6">
        <v>9.3148396143578505E-2</v>
      </c>
      <c r="V253" s="6">
        <v>1.1112403828677999</v>
      </c>
      <c r="W253" s="6">
        <v>6.97503882798439</v>
      </c>
      <c r="X253" s="17">
        <v>5.6886041691513602</v>
      </c>
      <c r="Y253" s="6">
        <v>612.11227694619902</v>
      </c>
      <c r="Z253" s="6">
        <v>2.2330724185201798</v>
      </c>
      <c r="AA253" s="36" t="s">
        <v>580</v>
      </c>
    </row>
    <row r="254" spans="1:27" x14ac:dyDescent="0.25">
      <c r="A254" s="3" t="s">
        <v>275</v>
      </c>
      <c r="B254" s="3" t="s">
        <v>38</v>
      </c>
      <c r="C254" s="4" t="s">
        <v>293</v>
      </c>
      <c r="D254" s="4" t="str">
        <f t="shared" si="21"/>
        <v>A12-25</v>
      </c>
      <c r="E254" s="41">
        <f>VLOOKUP(C254,Dates!$A$1:$B$303,2,FALSE)</f>
        <v>43676</v>
      </c>
      <c r="F254" s="4" t="str">
        <f>VLOOKUP(D254,'Subject characteristics'!$A$1:$D$53,2,FALSE)</f>
        <v>F</v>
      </c>
      <c r="G254" s="4">
        <f>VLOOKUP(D254,'Subject characteristics'!$A$1:$D$53,3,FALSE)</f>
        <v>40</v>
      </c>
      <c r="H254" s="4">
        <f>VLOOKUP(D254,'Subject characteristics'!$A$1:$D$53,4,FALSE)</f>
        <v>5</v>
      </c>
      <c r="I254" s="4">
        <v>1</v>
      </c>
      <c r="J254" s="4" t="str">
        <f t="shared" si="22"/>
        <v>d</v>
      </c>
      <c r="K254" s="4" t="str">
        <f t="shared" si="23"/>
        <v>control</v>
      </c>
      <c r="L254" s="6">
        <v>33.5262725747735</v>
      </c>
      <c r="M254" s="6">
        <v>6500580.5628723204</v>
      </c>
      <c r="N254" s="6">
        <v>5.0456444700317203E-2</v>
      </c>
      <c r="O254" s="6" t="s">
        <v>224</v>
      </c>
      <c r="P254" s="6">
        <v>0.149318925890773</v>
      </c>
      <c r="Q254" s="6">
        <v>9.0644198631705503E-2</v>
      </c>
      <c r="R254" s="6">
        <v>0.40751619350274898</v>
      </c>
      <c r="S254" s="6">
        <v>4.5213567215630297</v>
      </c>
      <c r="T254" s="6">
        <v>0.44453077337499503</v>
      </c>
      <c r="U254" s="6">
        <v>0.11225335891438799</v>
      </c>
      <c r="V254" s="6">
        <v>0.78344791974329098</v>
      </c>
      <c r="W254" s="6">
        <v>4.2723225329940799</v>
      </c>
      <c r="X254" s="17">
        <v>6.8332911679613</v>
      </c>
      <c r="Y254" s="6">
        <v>632.68068832736606</v>
      </c>
      <c r="Z254" s="6">
        <v>2.2680122284289199</v>
      </c>
      <c r="AA254" s="36" t="s">
        <v>576</v>
      </c>
    </row>
    <row r="255" spans="1:27" x14ac:dyDescent="0.25">
      <c r="A255" s="3" t="s">
        <v>275</v>
      </c>
      <c r="B255" s="3" t="s">
        <v>48</v>
      </c>
      <c r="C255" s="4" t="s">
        <v>298</v>
      </c>
      <c r="D255" s="4" t="str">
        <f t="shared" si="21"/>
        <v>A12-25</v>
      </c>
      <c r="E255" s="41">
        <f>VLOOKUP(C255,Dates!$A$1:$B$303,2,FALSE)</f>
        <v>43725</v>
      </c>
      <c r="F255" s="4" t="str">
        <f>VLOOKUP(D255,'Subject characteristics'!$A$1:$D$53,2,FALSE)</f>
        <v>F</v>
      </c>
      <c r="G255" s="4">
        <f>VLOOKUP(D255,'Subject characteristics'!$A$1:$D$53,3,FALSE)</f>
        <v>40</v>
      </c>
      <c r="H255" s="4">
        <f>VLOOKUP(D255,'Subject characteristics'!$A$1:$D$53,4,FALSE)</f>
        <v>5</v>
      </c>
      <c r="I255" s="4">
        <v>1</v>
      </c>
      <c r="J255" s="4" t="str">
        <f t="shared" si="22"/>
        <v>e</v>
      </c>
      <c r="K255" s="4" t="str">
        <f t="shared" si="23"/>
        <v>control</v>
      </c>
      <c r="L255" s="6">
        <v>27.623515535302101</v>
      </c>
      <c r="M255" s="6">
        <v>3887577.5079249898</v>
      </c>
      <c r="N255" s="6">
        <v>5.8655090157662598E-2</v>
      </c>
      <c r="O255" s="6" t="s">
        <v>224</v>
      </c>
      <c r="P255" s="6">
        <v>0.12263699960558699</v>
      </c>
      <c r="Q255" s="6">
        <v>8.7901014837820798E-2</v>
      </c>
      <c r="R255" s="6">
        <v>0.37459483851258002</v>
      </c>
      <c r="S255" s="6">
        <v>4.9965580368659603</v>
      </c>
      <c r="T255" s="6">
        <v>0.45195725962632999</v>
      </c>
      <c r="U255" s="6">
        <v>7.0572793371562095E-2</v>
      </c>
      <c r="V255" s="6">
        <v>1.0648633115641</v>
      </c>
      <c r="W255" s="6">
        <v>5.1136736844065496</v>
      </c>
      <c r="X255" s="17">
        <v>10.7859462801155</v>
      </c>
      <c r="Y255" s="6">
        <v>715.11657138420901</v>
      </c>
      <c r="Z255" s="6">
        <v>2.18366788842788</v>
      </c>
      <c r="AA255" s="36" t="s">
        <v>581</v>
      </c>
    </row>
    <row r="256" spans="1:27" x14ac:dyDescent="0.25">
      <c r="A256" s="3" t="s">
        <v>275</v>
      </c>
      <c r="B256" s="3" t="s">
        <v>58</v>
      </c>
      <c r="C256" s="4" t="s">
        <v>303</v>
      </c>
      <c r="D256" s="4" t="str">
        <f t="shared" si="21"/>
        <v>A12-25</v>
      </c>
      <c r="E256" s="41">
        <f>VLOOKUP(C256,Dates!$A$1:$B$303,2,FALSE)</f>
        <v>43731</v>
      </c>
      <c r="F256" s="4" t="str">
        <f>VLOOKUP(D256,'Subject characteristics'!$A$1:$D$53,2,FALSE)</f>
        <v>F</v>
      </c>
      <c r="G256" s="4">
        <f>VLOOKUP(D256,'Subject characteristics'!$A$1:$D$53,3,FALSE)</f>
        <v>40</v>
      </c>
      <c r="H256" s="4">
        <f>VLOOKUP(D256,'Subject characteristics'!$A$1:$D$53,4,FALSE)</f>
        <v>5</v>
      </c>
      <c r="I256" s="4">
        <v>1</v>
      </c>
      <c r="J256" s="4" t="str">
        <f t="shared" si="22"/>
        <v>f</v>
      </c>
      <c r="K256" s="4" t="str">
        <f t="shared" si="23"/>
        <v>control</v>
      </c>
      <c r="L256" s="6">
        <v>32.790838204200398</v>
      </c>
      <c r="M256" s="6">
        <v>4905917.9882464698</v>
      </c>
      <c r="N256" s="6">
        <v>9.6039806989553E-2</v>
      </c>
      <c r="O256" s="6">
        <v>6.2695944584088795E-2</v>
      </c>
      <c r="P256" s="6">
        <v>0.15580805969695299</v>
      </c>
      <c r="Q256" s="6">
        <v>8.5797412079415797E-2</v>
      </c>
      <c r="R256" s="6">
        <v>0.55157508129736599</v>
      </c>
      <c r="S256" s="6">
        <v>5.1439280153476696</v>
      </c>
      <c r="T256" s="6">
        <v>0.43079886294967301</v>
      </c>
      <c r="U256" s="6">
        <v>0.131793743301866</v>
      </c>
      <c r="V256" s="6">
        <v>0.91002219014277397</v>
      </c>
      <c r="W256" s="6">
        <v>6.9832950626336201</v>
      </c>
      <c r="X256" s="17">
        <v>8.0635197313258704</v>
      </c>
      <c r="Y256" s="6">
        <v>669.64037763218801</v>
      </c>
      <c r="Z256" s="6">
        <v>2.3090464361313998</v>
      </c>
      <c r="AA256" s="36" t="s">
        <v>580</v>
      </c>
    </row>
    <row r="257" spans="1:27" x14ac:dyDescent="0.25">
      <c r="A257" s="3" t="s">
        <v>275</v>
      </c>
      <c r="B257" s="3" t="s">
        <v>10</v>
      </c>
      <c r="C257" s="4" t="s">
        <v>279</v>
      </c>
      <c r="D257" s="4" t="str">
        <f t="shared" si="21"/>
        <v>A12-26</v>
      </c>
      <c r="E257" s="41">
        <f>VLOOKUP(C257,Dates!$A$1:$B$303,2,FALSE)</f>
        <v>43598</v>
      </c>
      <c r="F257" s="4" t="str">
        <f>VLOOKUP(D257,'Subject characteristics'!$A$1:$D$53,2,FALSE)</f>
        <v>M</v>
      </c>
      <c r="G257" s="4">
        <f>VLOOKUP(D257,'Subject characteristics'!$A$1:$D$53,3,FALSE)</f>
        <v>24</v>
      </c>
      <c r="H257" s="4">
        <f>VLOOKUP(D257,'Subject characteristics'!$A$1:$D$53,4,FALSE)</f>
        <v>1</v>
      </c>
      <c r="I257" s="4">
        <v>1</v>
      </c>
      <c r="J257" s="4" t="str">
        <f t="shared" si="22"/>
        <v>a</v>
      </c>
      <c r="K257" s="4" t="str">
        <f t="shared" si="23"/>
        <v>control</v>
      </c>
      <c r="L257" s="6">
        <v>65.960983217552297</v>
      </c>
      <c r="M257" s="6">
        <v>76335.263446271201</v>
      </c>
      <c r="N257" s="6">
        <v>6.03064714556635E-2</v>
      </c>
      <c r="O257" s="6">
        <v>1.7003344002376901E-2</v>
      </c>
      <c r="P257" s="6">
        <v>0.18381436597477099</v>
      </c>
      <c r="Q257" s="6">
        <v>3.5469411525943302E-2</v>
      </c>
      <c r="R257" s="6">
        <v>0.21792633399556099</v>
      </c>
      <c r="S257" s="6">
        <v>5.3251368561080197</v>
      </c>
      <c r="T257" s="6">
        <v>0.30715440581263098</v>
      </c>
      <c r="U257" s="6">
        <v>0.13674942480770499</v>
      </c>
      <c r="V257" s="6">
        <v>0.51066721834797102</v>
      </c>
      <c r="W257" s="6">
        <v>4.04862649573609</v>
      </c>
      <c r="X257" s="17">
        <v>9.6412592813055706</v>
      </c>
      <c r="Y257" s="6">
        <v>509.30115109878699</v>
      </c>
      <c r="Z257" s="6">
        <v>1.58656724403034</v>
      </c>
      <c r="AA257" s="36" t="s">
        <v>582</v>
      </c>
    </row>
    <row r="258" spans="1:27" x14ac:dyDescent="0.25">
      <c r="A258" s="3" t="s">
        <v>275</v>
      </c>
      <c r="B258" s="3" t="s">
        <v>20</v>
      </c>
      <c r="C258" s="4" t="s">
        <v>284</v>
      </c>
      <c r="D258" s="4" t="str">
        <f t="shared" ref="D258:D289" si="24">LEFT(C258,LEN(C258)-1)</f>
        <v>A12-26</v>
      </c>
      <c r="E258" s="41">
        <f>VLOOKUP(C258,Dates!$A$1:$B$303,2,FALSE)</f>
        <v>43612</v>
      </c>
      <c r="F258" s="4" t="str">
        <f>VLOOKUP(D258,'Subject characteristics'!$A$1:$D$53,2,FALSE)</f>
        <v>M</v>
      </c>
      <c r="G258" s="4">
        <f>VLOOKUP(D258,'Subject characteristics'!$A$1:$D$53,3,FALSE)</f>
        <v>24</v>
      </c>
      <c r="H258" s="4">
        <f>VLOOKUP(D258,'Subject characteristics'!$A$1:$D$53,4,FALSE)</f>
        <v>1</v>
      </c>
      <c r="I258" s="4">
        <v>1</v>
      </c>
      <c r="J258" s="4" t="str">
        <f t="shared" ref="J258:J289" si="25">RIGHT(C258,1)</f>
        <v>b</v>
      </c>
      <c r="K258" s="4" t="str">
        <f t="shared" ref="K258:K289" si="26">IF(LEFT(C258,3) = "A11", "case","control")</f>
        <v>control</v>
      </c>
      <c r="L258" s="6">
        <v>60.145361524559398</v>
      </c>
      <c r="M258" s="6">
        <v>75561.495147156296</v>
      </c>
      <c r="N258" s="6" t="s">
        <v>224</v>
      </c>
      <c r="O258" s="6">
        <v>1.9408315732780099E-2</v>
      </c>
      <c r="P258" s="6">
        <v>0.18936338226139801</v>
      </c>
      <c r="Q258" s="6">
        <v>3.0985921126906301E-2</v>
      </c>
      <c r="R258" s="6">
        <v>0.37951458440906699</v>
      </c>
      <c r="S258" s="6">
        <v>4.5954879361052701</v>
      </c>
      <c r="T258" s="6">
        <v>0.26971732599030401</v>
      </c>
      <c r="U258" s="6">
        <v>0.12857767652150501</v>
      </c>
      <c r="V258" s="6">
        <v>0.89736100167206201</v>
      </c>
      <c r="W258" s="6">
        <v>7.8098758348358297</v>
      </c>
      <c r="X258" s="17">
        <v>6.0984548842165101</v>
      </c>
      <c r="Y258" s="6">
        <v>471.90990201057099</v>
      </c>
      <c r="Z258" s="6">
        <v>1.85195247771863</v>
      </c>
      <c r="AA258" s="36" t="s">
        <v>583</v>
      </c>
    </row>
    <row r="259" spans="1:27" x14ac:dyDescent="0.25">
      <c r="A259" s="3" t="s">
        <v>275</v>
      </c>
      <c r="B259" s="3" t="s">
        <v>30</v>
      </c>
      <c r="C259" s="4" t="s">
        <v>289</v>
      </c>
      <c r="D259" s="4" t="str">
        <f t="shared" si="24"/>
        <v>A12-26</v>
      </c>
      <c r="E259" s="41">
        <f>VLOOKUP(C259,Dates!$A$1:$B$303,2,FALSE)</f>
        <v>43640</v>
      </c>
      <c r="F259" s="4" t="str">
        <f>VLOOKUP(D259,'Subject characteristics'!$A$1:$D$53,2,FALSE)</f>
        <v>M</v>
      </c>
      <c r="G259" s="4">
        <f>VLOOKUP(D259,'Subject characteristics'!$A$1:$D$53,3,FALSE)</f>
        <v>24</v>
      </c>
      <c r="H259" s="4">
        <f>VLOOKUP(D259,'Subject characteristics'!$A$1:$D$53,4,FALSE)</f>
        <v>1</v>
      </c>
      <c r="I259" s="4">
        <v>1</v>
      </c>
      <c r="J259" s="4" t="str">
        <f t="shared" si="25"/>
        <v>c</v>
      </c>
      <c r="K259" s="4" t="str">
        <f t="shared" si="26"/>
        <v>control</v>
      </c>
      <c r="L259" s="6">
        <v>77.726704984033404</v>
      </c>
      <c r="M259" s="6">
        <v>77509.815231562898</v>
      </c>
      <c r="N259" s="6">
        <v>6.1961788891953501E-2</v>
      </c>
      <c r="O259" s="6" t="s">
        <v>224</v>
      </c>
      <c r="P259" s="6">
        <v>0.198837060625285</v>
      </c>
      <c r="Q259" s="6">
        <v>3.3766566054023901E-2</v>
      </c>
      <c r="R259" s="6">
        <v>0.27916279267479699</v>
      </c>
      <c r="S259" s="6">
        <v>6.6741867218246398</v>
      </c>
      <c r="T259" s="6">
        <v>0.29165450290345402</v>
      </c>
      <c r="U259" s="6">
        <v>9.8467643737195104E-2</v>
      </c>
      <c r="V259" s="6">
        <v>0.63422643058914296</v>
      </c>
      <c r="W259" s="6">
        <v>4.6400693383477503</v>
      </c>
      <c r="X259" s="17">
        <v>9.45323556955565</v>
      </c>
      <c r="Y259" s="6">
        <v>468.86342365740597</v>
      </c>
      <c r="Z259" s="6">
        <v>1.6176947571122799</v>
      </c>
      <c r="AA259" s="36" t="s">
        <v>577</v>
      </c>
    </row>
    <row r="260" spans="1:27" x14ac:dyDescent="0.25">
      <c r="A260" s="3" t="s">
        <v>275</v>
      </c>
      <c r="B260" s="3" t="s">
        <v>40</v>
      </c>
      <c r="C260" s="4" t="s">
        <v>294</v>
      </c>
      <c r="D260" s="4" t="str">
        <f t="shared" si="24"/>
        <v>A12-26</v>
      </c>
      <c r="E260" s="41">
        <f>VLOOKUP(C260,Dates!$A$1:$B$303,2,FALSE)</f>
        <v>43669</v>
      </c>
      <c r="F260" s="4" t="str">
        <f>VLOOKUP(D260,'Subject characteristics'!$A$1:$D$53,2,FALSE)</f>
        <v>M</v>
      </c>
      <c r="G260" s="4">
        <f>VLOOKUP(D260,'Subject characteristics'!$A$1:$D$53,3,FALSE)</f>
        <v>24</v>
      </c>
      <c r="H260" s="4">
        <f>VLOOKUP(D260,'Subject characteristics'!$A$1:$D$53,4,FALSE)</f>
        <v>1</v>
      </c>
      <c r="I260" s="4">
        <v>1</v>
      </c>
      <c r="J260" s="4" t="str">
        <f t="shared" si="25"/>
        <v>d</v>
      </c>
      <c r="K260" s="4" t="str">
        <f t="shared" si="26"/>
        <v>control</v>
      </c>
      <c r="L260" s="6">
        <v>63.137350494976602</v>
      </c>
      <c r="M260" s="6">
        <v>74615.542403890198</v>
      </c>
      <c r="N260" s="6" t="s">
        <v>224</v>
      </c>
      <c r="O260" s="6">
        <v>1.5715470703720199E-2</v>
      </c>
      <c r="P260" s="6">
        <v>0.196413144790581</v>
      </c>
      <c r="Q260" s="6">
        <v>3.1524855747840301E-2</v>
      </c>
      <c r="R260" s="6">
        <v>0.22986883214800199</v>
      </c>
      <c r="S260" s="6">
        <v>5.2525208381709501</v>
      </c>
      <c r="T260" s="6">
        <v>0.30235604090385998</v>
      </c>
      <c r="U260" s="6">
        <v>0.114733672277293</v>
      </c>
      <c r="V260" s="6">
        <v>0.50038845439514101</v>
      </c>
      <c r="W260" s="6">
        <v>4.2872326765516</v>
      </c>
      <c r="X260" s="17" t="s">
        <v>224</v>
      </c>
      <c r="Y260" s="6">
        <v>486.69970657693801</v>
      </c>
      <c r="Z260" s="6">
        <v>1.55540787079764</v>
      </c>
      <c r="AA260" s="36" t="s">
        <v>584</v>
      </c>
    </row>
    <row r="261" spans="1:27" x14ac:dyDescent="0.25">
      <c r="A261" s="3" t="s">
        <v>275</v>
      </c>
      <c r="B261" s="3" t="s">
        <v>50</v>
      </c>
      <c r="C261" s="4" t="s">
        <v>299</v>
      </c>
      <c r="D261" s="4" t="str">
        <f t="shared" si="24"/>
        <v>A12-26</v>
      </c>
      <c r="E261" s="41">
        <f>VLOOKUP(C261,Dates!$A$1:$B$303,2,FALSE)</f>
        <v>43703</v>
      </c>
      <c r="F261" s="4" t="str">
        <f>VLOOKUP(D261,'Subject characteristics'!$A$1:$D$53,2,FALSE)</f>
        <v>M</v>
      </c>
      <c r="G261" s="4">
        <f>VLOOKUP(D261,'Subject characteristics'!$A$1:$D$53,3,FALSE)</f>
        <v>24</v>
      </c>
      <c r="H261" s="4">
        <f>VLOOKUP(D261,'Subject characteristics'!$A$1:$D$53,4,FALSE)</f>
        <v>1</v>
      </c>
      <c r="I261" s="4">
        <v>1</v>
      </c>
      <c r="J261" s="4" t="str">
        <f t="shared" si="25"/>
        <v>e</v>
      </c>
      <c r="K261" s="4" t="str">
        <f t="shared" si="26"/>
        <v>control</v>
      </c>
      <c r="L261" s="6">
        <v>86.119384295192901</v>
      </c>
      <c r="M261" s="6">
        <v>210344.255745929</v>
      </c>
      <c r="N261" s="6">
        <v>4.0473099271787702E-2</v>
      </c>
      <c r="O261" s="6" t="s">
        <v>224</v>
      </c>
      <c r="P261" s="6">
        <v>0.193408966934531</v>
      </c>
      <c r="Q261" s="6">
        <v>2.8841749567973401E-2</v>
      </c>
      <c r="R261" s="6">
        <v>0.23054514169878701</v>
      </c>
      <c r="S261" s="6">
        <v>5.8238657712619197</v>
      </c>
      <c r="T261" s="6">
        <v>0.27450935183257802</v>
      </c>
      <c r="U261" s="6">
        <v>9.5970374165775599E-2</v>
      </c>
      <c r="V261" s="6">
        <v>3.4173155589215498</v>
      </c>
      <c r="W261" s="6">
        <v>4.9828641540170402</v>
      </c>
      <c r="X261" s="17">
        <v>7.7932368817963598</v>
      </c>
      <c r="Y261" s="6">
        <v>470.78775194446598</v>
      </c>
      <c r="Z261" s="6">
        <v>1.9436303157041701</v>
      </c>
      <c r="AA261" s="36" t="s">
        <v>585</v>
      </c>
    </row>
    <row r="262" spans="1:27" x14ac:dyDescent="0.25">
      <c r="A262" s="3" t="s">
        <v>275</v>
      </c>
      <c r="B262" s="3" t="s">
        <v>60</v>
      </c>
      <c r="C262" s="4" t="s">
        <v>304</v>
      </c>
      <c r="D262" s="4" t="str">
        <f t="shared" si="24"/>
        <v>A12-26</v>
      </c>
      <c r="E262" s="41">
        <f>VLOOKUP(C262,Dates!$A$1:$B$303,2,FALSE)</f>
        <v>43738</v>
      </c>
      <c r="F262" s="4" t="str">
        <f>VLOOKUP(D262,'Subject characteristics'!$A$1:$D$53,2,FALSE)</f>
        <v>M</v>
      </c>
      <c r="G262" s="4">
        <f>VLOOKUP(D262,'Subject characteristics'!$A$1:$D$53,3,FALSE)</f>
        <v>24</v>
      </c>
      <c r="H262" s="4">
        <f>VLOOKUP(D262,'Subject characteristics'!$A$1:$D$53,4,FALSE)</f>
        <v>1</v>
      </c>
      <c r="I262" s="4">
        <v>1</v>
      </c>
      <c r="J262" s="4" t="str">
        <f t="shared" si="25"/>
        <v>f</v>
      </c>
      <c r="K262" s="4" t="str">
        <f t="shared" si="26"/>
        <v>control</v>
      </c>
      <c r="L262" s="6">
        <v>77.328097399272295</v>
      </c>
      <c r="M262" s="6">
        <v>95935.693564627902</v>
      </c>
      <c r="N262" s="6" t="s">
        <v>224</v>
      </c>
      <c r="O262" s="6" t="s">
        <v>224</v>
      </c>
      <c r="P262" s="6">
        <v>0.206348083190496</v>
      </c>
      <c r="Q262" s="6">
        <v>3.1343930203805798E-2</v>
      </c>
      <c r="R262" s="6">
        <v>0.21860052235663199</v>
      </c>
      <c r="S262" s="6">
        <v>5.0837925113709597</v>
      </c>
      <c r="T262" s="6">
        <v>0.27929971426241001</v>
      </c>
      <c r="U262" s="6">
        <v>0.100572897776761</v>
      </c>
      <c r="V262" s="6">
        <v>0.68283737491479901</v>
      </c>
      <c r="W262" s="6">
        <v>4.4843755148482201</v>
      </c>
      <c r="X262" s="17">
        <v>6.3436904470052404</v>
      </c>
      <c r="Y262" s="6">
        <v>485.13182194764801</v>
      </c>
      <c r="Z262" s="6">
        <v>1.55581676391839</v>
      </c>
      <c r="AA262" s="36" t="s">
        <v>586</v>
      </c>
    </row>
    <row r="263" spans="1:27" x14ac:dyDescent="0.25">
      <c r="A263" s="3" t="s">
        <v>197</v>
      </c>
      <c r="B263" s="3" t="s">
        <v>8</v>
      </c>
      <c r="C263" s="4" t="s">
        <v>200</v>
      </c>
      <c r="D263" s="4" t="str">
        <f t="shared" si="24"/>
        <v>A12-2</v>
      </c>
      <c r="E263" s="41">
        <f>VLOOKUP(C263,Dates!$A$1:$B$303,2,FALSE)</f>
        <v>42786</v>
      </c>
      <c r="F263" s="4" t="str">
        <f>VLOOKUP(D263,'Subject characteristics'!$A$1:$D$53,2,FALSE)</f>
        <v>M</v>
      </c>
      <c r="G263" s="4">
        <f>VLOOKUP(D263,'Subject characteristics'!$A$1:$D$53,3,FALSE)</f>
        <v>47</v>
      </c>
      <c r="H263" s="4">
        <f>VLOOKUP(D263,'Subject characteristics'!$A$1:$D$53,4,FALSE)</f>
        <v>11</v>
      </c>
      <c r="I263" s="4">
        <v>1</v>
      </c>
      <c r="J263" s="4" t="str">
        <f t="shared" si="25"/>
        <v>a</v>
      </c>
      <c r="K263" s="4" t="str">
        <f t="shared" si="26"/>
        <v>control</v>
      </c>
      <c r="L263" s="6">
        <v>121.35416952378</v>
      </c>
      <c r="M263" s="6">
        <v>458888.00931657501</v>
      </c>
      <c r="N263" s="6">
        <v>4.2099760504342498E-2</v>
      </c>
      <c r="O263" s="6" t="s">
        <v>224</v>
      </c>
      <c r="P263" s="6">
        <v>0.17728631925602101</v>
      </c>
      <c r="Q263" s="6">
        <v>4.4891998849260401E-2</v>
      </c>
      <c r="R263" s="6">
        <v>0.28915636999595601</v>
      </c>
      <c r="S263" s="6">
        <v>5.6875538403425399</v>
      </c>
      <c r="T263" s="6">
        <v>0.56876316687549999</v>
      </c>
      <c r="U263" s="6">
        <v>0.180643942606031</v>
      </c>
      <c r="V263" s="6">
        <v>0.25536276072408998</v>
      </c>
      <c r="W263" s="6">
        <v>8.4692473238602997</v>
      </c>
      <c r="X263" s="17">
        <v>6.95862280903407</v>
      </c>
      <c r="Y263" s="6">
        <v>503.77740726732497</v>
      </c>
      <c r="Z263" s="6">
        <v>2.1802662433203399</v>
      </c>
      <c r="AA263" s="36" t="s">
        <v>550</v>
      </c>
    </row>
    <row r="264" spans="1:27" x14ac:dyDescent="0.25">
      <c r="A264" s="3" t="s">
        <v>197</v>
      </c>
      <c r="B264" s="3" t="s">
        <v>18</v>
      </c>
      <c r="C264" s="4" t="s">
        <v>205</v>
      </c>
      <c r="D264" s="4" t="str">
        <f t="shared" si="24"/>
        <v>A12-2</v>
      </c>
      <c r="E264" s="41">
        <f>VLOOKUP(C264,Dates!$A$1:$B$303,2,FALSE)</f>
        <v>42801</v>
      </c>
      <c r="F264" s="4" t="str">
        <f>VLOOKUP(D264,'Subject characteristics'!$A$1:$D$53,2,FALSE)</f>
        <v>M</v>
      </c>
      <c r="G264" s="4">
        <f>VLOOKUP(D264,'Subject characteristics'!$A$1:$D$53,3,FALSE)</f>
        <v>47</v>
      </c>
      <c r="H264" s="4">
        <f>VLOOKUP(D264,'Subject characteristics'!$A$1:$D$53,4,FALSE)</f>
        <v>11</v>
      </c>
      <c r="I264" s="4">
        <v>1</v>
      </c>
      <c r="J264" s="4" t="str">
        <f t="shared" si="25"/>
        <v>b</v>
      </c>
      <c r="K264" s="4" t="str">
        <f t="shared" si="26"/>
        <v>control</v>
      </c>
      <c r="L264" s="6">
        <v>84.830974235675001</v>
      </c>
      <c r="M264" s="6">
        <v>214867.43213848001</v>
      </c>
      <c r="N264" s="6">
        <v>7.1718411938839502E-2</v>
      </c>
      <c r="O264" s="6" t="s">
        <v>224</v>
      </c>
      <c r="P264" s="6">
        <v>0.13879719073451099</v>
      </c>
      <c r="Q264" s="6">
        <v>4.0860665679993503E-2</v>
      </c>
      <c r="R264" s="6">
        <v>0.20546719702382599</v>
      </c>
      <c r="S264" s="6">
        <v>5.5817142899612104</v>
      </c>
      <c r="T264" s="6">
        <v>0.24975831437544299</v>
      </c>
      <c r="U264" s="6">
        <v>0.14461839675173299</v>
      </c>
      <c r="V264" s="6">
        <v>0.18788602830269899</v>
      </c>
      <c r="W264" s="6">
        <v>4.5304222578103399</v>
      </c>
      <c r="X264" s="17">
        <v>10.917399859950001</v>
      </c>
      <c r="Y264" s="6">
        <v>489.00293626816602</v>
      </c>
      <c r="Z264" s="6">
        <v>2.2131919056631699</v>
      </c>
      <c r="AA264" s="36" t="s">
        <v>553</v>
      </c>
    </row>
    <row r="265" spans="1:27" x14ac:dyDescent="0.25">
      <c r="A265" s="3" t="s">
        <v>197</v>
      </c>
      <c r="B265" s="3" t="s">
        <v>28</v>
      </c>
      <c r="C265" s="4" t="s">
        <v>210</v>
      </c>
      <c r="D265" s="4" t="str">
        <f t="shared" si="24"/>
        <v>A12-2</v>
      </c>
      <c r="E265" s="41">
        <f>VLOOKUP(C265,Dates!$A$1:$B$303,2,FALSE)</f>
        <v>42828</v>
      </c>
      <c r="F265" s="4" t="str">
        <f>VLOOKUP(D265,'Subject characteristics'!$A$1:$D$53,2,FALSE)</f>
        <v>M</v>
      </c>
      <c r="G265" s="4">
        <f>VLOOKUP(D265,'Subject characteristics'!$A$1:$D$53,3,FALSE)</f>
        <v>47</v>
      </c>
      <c r="H265" s="4">
        <f>VLOOKUP(D265,'Subject characteristics'!$A$1:$D$53,4,FALSE)</f>
        <v>11</v>
      </c>
      <c r="I265" s="4">
        <v>1</v>
      </c>
      <c r="J265" s="4" t="str">
        <f t="shared" si="25"/>
        <v>c</v>
      </c>
      <c r="K265" s="4" t="str">
        <f t="shared" si="26"/>
        <v>control</v>
      </c>
      <c r="L265" s="6">
        <v>48.423590882362497</v>
      </c>
      <c r="M265" s="6">
        <v>221721.912836212</v>
      </c>
      <c r="N265" s="6">
        <v>7.6943904853435705E-2</v>
      </c>
      <c r="O265" s="6" t="s">
        <v>224</v>
      </c>
      <c r="P265" s="6">
        <v>9.5290829298883398E-2</v>
      </c>
      <c r="Q265" s="6">
        <v>4.4654704588832098E-2</v>
      </c>
      <c r="R265" s="6">
        <v>0.29234724581416099</v>
      </c>
      <c r="S265" s="6">
        <v>6.7079903035784803</v>
      </c>
      <c r="T265" s="6">
        <v>0.35946570997215499</v>
      </c>
      <c r="U265" s="6">
        <v>0.18063412016258401</v>
      </c>
      <c r="V265" s="6">
        <v>0.556798489896427</v>
      </c>
      <c r="W265" s="6">
        <v>3.9111617860208998</v>
      </c>
      <c r="X265" s="17" t="s">
        <v>224</v>
      </c>
      <c r="Y265" s="6">
        <v>563.70829492319297</v>
      </c>
      <c r="Z265" s="6">
        <v>2.0073081443476002</v>
      </c>
      <c r="AA265" s="36" t="s">
        <v>475</v>
      </c>
    </row>
    <row r="266" spans="1:27" x14ac:dyDescent="0.25">
      <c r="A266" s="3" t="s">
        <v>197</v>
      </c>
      <c r="B266" s="3" t="s">
        <v>38</v>
      </c>
      <c r="C266" s="4" t="s">
        <v>215</v>
      </c>
      <c r="D266" s="4" t="str">
        <f t="shared" si="24"/>
        <v>A12-2</v>
      </c>
      <c r="E266" s="41">
        <f>VLOOKUP(C266,Dates!$A$1:$B$303,2,FALSE)</f>
        <v>42844</v>
      </c>
      <c r="F266" s="4" t="str">
        <f>VLOOKUP(D266,'Subject characteristics'!$A$1:$D$53,2,FALSE)</f>
        <v>M</v>
      </c>
      <c r="G266" s="4">
        <f>VLOOKUP(D266,'Subject characteristics'!$A$1:$D$53,3,FALSE)</f>
        <v>47</v>
      </c>
      <c r="H266" s="4">
        <f>VLOOKUP(D266,'Subject characteristics'!$A$1:$D$53,4,FALSE)</f>
        <v>11</v>
      </c>
      <c r="I266" s="4">
        <v>1</v>
      </c>
      <c r="J266" s="4" t="str">
        <f t="shared" si="25"/>
        <v>d</v>
      </c>
      <c r="K266" s="4" t="str">
        <f t="shared" si="26"/>
        <v>control</v>
      </c>
      <c r="L266" s="6">
        <v>62.741537100568998</v>
      </c>
      <c r="M266" s="6">
        <v>320588.93946070602</v>
      </c>
      <c r="N266" s="6">
        <v>8.3908173706459796E-2</v>
      </c>
      <c r="O266" s="6" t="s">
        <v>224</v>
      </c>
      <c r="P266" s="6">
        <v>0.14086039961864</v>
      </c>
      <c r="Q266" s="6">
        <v>4.0147938088430299E-2</v>
      </c>
      <c r="R266" s="6">
        <v>0.223327685766469</v>
      </c>
      <c r="S266" s="6">
        <v>6.3011686012590102</v>
      </c>
      <c r="T266" s="6">
        <v>0.25613394929837502</v>
      </c>
      <c r="U266" s="6">
        <v>0.239349652163965</v>
      </c>
      <c r="V266" s="6">
        <v>0.20091293132405899</v>
      </c>
      <c r="W266" s="6">
        <v>7.7576033429915796</v>
      </c>
      <c r="X266" s="17">
        <v>11.057969682595999</v>
      </c>
      <c r="Y266" s="6">
        <v>488.76008636972199</v>
      </c>
      <c r="Z266" s="6">
        <v>2.1953856268260501</v>
      </c>
      <c r="AA266" s="36" t="s">
        <v>552</v>
      </c>
    </row>
    <row r="267" spans="1:27" x14ac:dyDescent="0.25">
      <c r="A267" s="3" t="s">
        <v>197</v>
      </c>
      <c r="B267" s="3" t="s">
        <v>48</v>
      </c>
      <c r="C267" s="4" t="s">
        <v>220</v>
      </c>
      <c r="D267" s="4" t="str">
        <f t="shared" si="24"/>
        <v>A12-2</v>
      </c>
      <c r="E267" s="41">
        <f>VLOOKUP(C267,Dates!$A$1:$B$303,2,FALSE)</f>
        <v>42864</v>
      </c>
      <c r="F267" s="4" t="str">
        <f>VLOOKUP(D267,'Subject characteristics'!$A$1:$D$53,2,FALSE)</f>
        <v>M</v>
      </c>
      <c r="G267" s="4">
        <f>VLOOKUP(D267,'Subject characteristics'!$A$1:$D$53,3,FALSE)</f>
        <v>47</v>
      </c>
      <c r="H267" s="4">
        <f>VLOOKUP(D267,'Subject characteristics'!$A$1:$D$53,4,FALSE)</f>
        <v>11</v>
      </c>
      <c r="I267" s="4">
        <v>1</v>
      </c>
      <c r="J267" s="4" t="str">
        <f t="shared" si="25"/>
        <v>e</v>
      </c>
      <c r="K267" s="4" t="str">
        <f t="shared" si="26"/>
        <v>control</v>
      </c>
      <c r="L267" s="6">
        <v>49.203284319240502</v>
      </c>
      <c r="M267" s="12">
        <v>166282.937553547</v>
      </c>
      <c r="N267" s="6">
        <v>4.2081680284562703E-2</v>
      </c>
      <c r="O267" s="12" t="s">
        <v>224</v>
      </c>
      <c r="P267" s="12">
        <v>0.10739253100523501</v>
      </c>
      <c r="Q267" s="6">
        <v>4.5367273502957099E-2</v>
      </c>
      <c r="R267" s="12">
        <v>0.19517905021100301</v>
      </c>
      <c r="S267" s="6">
        <v>6.3170039172398003</v>
      </c>
      <c r="T267" s="12">
        <v>0.25695664838349902</v>
      </c>
      <c r="U267" s="6">
        <v>0.18321042950171601</v>
      </c>
      <c r="V267" s="6">
        <v>0.15909506861415901</v>
      </c>
      <c r="W267" s="6">
        <v>5.8751616080531397</v>
      </c>
      <c r="X267" s="17" t="s">
        <v>224</v>
      </c>
      <c r="Y267" s="12">
        <v>494.22212057529703</v>
      </c>
      <c r="Z267" s="6">
        <v>2.15472081104526</v>
      </c>
      <c r="AA267" s="36" t="s">
        <v>554</v>
      </c>
    </row>
    <row r="268" spans="1:27" x14ac:dyDescent="0.25">
      <c r="A268" s="3" t="s">
        <v>197</v>
      </c>
      <c r="B268" s="3" t="s">
        <v>58</v>
      </c>
      <c r="C268" s="4" t="s">
        <v>226</v>
      </c>
      <c r="D268" s="4" t="str">
        <f t="shared" si="24"/>
        <v>A12-2</v>
      </c>
      <c r="E268" s="41">
        <f>VLOOKUP(C268,Dates!$A$1:$B$303,2,FALSE)</f>
        <v>42885</v>
      </c>
      <c r="F268" s="4" t="str">
        <f>VLOOKUP(D268,'Subject characteristics'!$A$1:$D$53,2,FALSE)</f>
        <v>M</v>
      </c>
      <c r="G268" s="4">
        <f>VLOOKUP(D268,'Subject characteristics'!$A$1:$D$53,3,FALSE)</f>
        <v>47</v>
      </c>
      <c r="H268" s="4">
        <f>VLOOKUP(D268,'Subject characteristics'!$A$1:$D$53,4,FALSE)</f>
        <v>11</v>
      </c>
      <c r="I268" s="4">
        <v>1</v>
      </c>
      <c r="J268" s="4" t="str">
        <f t="shared" si="25"/>
        <v>f</v>
      </c>
      <c r="K268" s="4" t="str">
        <f t="shared" si="26"/>
        <v>control</v>
      </c>
      <c r="L268" s="6">
        <v>87.655409350091801</v>
      </c>
      <c r="M268" s="6">
        <v>815943.94613557402</v>
      </c>
      <c r="N268" s="6">
        <v>7.4331904162806398E-2</v>
      </c>
      <c r="O268" s="6">
        <v>0.206065734242385</v>
      </c>
      <c r="P268" s="6">
        <v>9.5045694210715695E-2</v>
      </c>
      <c r="Q268" s="6">
        <v>5.9634982190100397E-2</v>
      </c>
      <c r="R268" s="6">
        <v>0.382451385021436</v>
      </c>
      <c r="S268" s="6">
        <v>13.586341729126</v>
      </c>
      <c r="T268" s="6">
        <v>0.49778411699046399</v>
      </c>
      <c r="U268" s="6">
        <v>0.21731981466828401</v>
      </c>
      <c r="V268" s="6">
        <v>0.55805298805353798</v>
      </c>
      <c r="W268" s="6">
        <v>4.9206026690782396</v>
      </c>
      <c r="X268" s="17">
        <v>13.099864378592599</v>
      </c>
      <c r="Y268" s="6">
        <v>439.18325448907399</v>
      </c>
      <c r="Z268" s="6">
        <v>2.4217187846445598</v>
      </c>
      <c r="AA268" s="36" t="s">
        <v>552</v>
      </c>
    </row>
    <row r="269" spans="1:27" x14ac:dyDescent="0.25">
      <c r="A269" s="3" t="s">
        <v>197</v>
      </c>
      <c r="B269" s="3" t="s">
        <v>10</v>
      </c>
      <c r="C269" s="4" t="s">
        <v>201</v>
      </c>
      <c r="D269" s="4" t="str">
        <f t="shared" si="24"/>
        <v>A12-3</v>
      </c>
      <c r="E269" s="41">
        <f>VLOOKUP(C269,Dates!$A$1:$B$303,2,FALSE)</f>
        <v>42856</v>
      </c>
      <c r="F269" s="4" t="str">
        <f>VLOOKUP(D269,'Subject characteristics'!$A$1:$D$53,2,FALSE)</f>
        <v>F</v>
      </c>
      <c r="G269" s="4">
        <f>VLOOKUP(D269,'Subject characteristics'!$A$1:$D$53,3,FALSE)</f>
        <v>48</v>
      </c>
      <c r="H269" s="4">
        <f>VLOOKUP(D269,'Subject characteristics'!$A$1:$D$53,4,FALSE)</f>
        <v>16</v>
      </c>
      <c r="I269" s="4">
        <v>1</v>
      </c>
      <c r="J269" s="4" t="str">
        <f t="shared" si="25"/>
        <v>a</v>
      </c>
      <c r="K269" s="4" t="str">
        <f t="shared" si="26"/>
        <v>control</v>
      </c>
      <c r="L269" s="6">
        <v>72.697683804793996</v>
      </c>
      <c r="M269" s="6">
        <v>29493987.204522599</v>
      </c>
      <c r="N269" s="6">
        <v>9.3480692693271597E-2</v>
      </c>
      <c r="O269" s="6">
        <v>7.5176581240548601E-2</v>
      </c>
      <c r="P269" s="6">
        <v>0.25923826823439899</v>
      </c>
      <c r="Q269" s="6">
        <v>5.7254221630125203E-2</v>
      </c>
      <c r="R269" s="6">
        <v>1.19000979850614</v>
      </c>
      <c r="S269" s="6">
        <v>8.1780052789342506</v>
      </c>
      <c r="T269" s="6">
        <v>0.24811496429844099</v>
      </c>
      <c r="U269" s="6">
        <v>0.13267344965335601</v>
      </c>
      <c r="V269" s="6">
        <v>0.46354777400883201</v>
      </c>
      <c r="W269" s="6">
        <v>16.783209336320599</v>
      </c>
      <c r="X269" s="17">
        <v>11.060332917174399</v>
      </c>
      <c r="Y269" s="6">
        <v>1004.81856315085</v>
      </c>
      <c r="Z269" s="6">
        <v>4.1441332610577097</v>
      </c>
      <c r="AA269" s="36" t="s">
        <v>475</v>
      </c>
    </row>
    <row r="270" spans="1:27" x14ac:dyDescent="0.25">
      <c r="A270" s="3" t="s">
        <v>197</v>
      </c>
      <c r="B270" s="3" t="s">
        <v>20</v>
      </c>
      <c r="C270" s="4" t="s">
        <v>206</v>
      </c>
      <c r="D270" s="4" t="str">
        <f t="shared" si="24"/>
        <v>A12-3</v>
      </c>
      <c r="E270" s="41">
        <f>VLOOKUP(C270,Dates!$A$1:$B$303,2,FALSE)</f>
        <v>42884</v>
      </c>
      <c r="F270" s="4" t="str">
        <f>VLOOKUP(D270,'Subject characteristics'!$A$1:$D$53,2,FALSE)</f>
        <v>F</v>
      </c>
      <c r="G270" s="4">
        <f>VLOOKUP(D270,'Subject characteristics'!$A$1:$D$53,3,FALSE)</f>
        <v>48</v>
      </c>
      <c r="H270" s="4">
        <f>VLOOKUP(D270,'Subject characteristics'!$A$1:$D$53,4,FALSE)</f>
        <v>16</v>
      </c>
      <c r="I270" s="4">
        <v>1</v>
      </c>
      <c r="J270" s="4" t="str">
        <f t="shared" si="25"/>
        <v>b</v>
      </c>
      <c r="K270" s="4" t="str">
        <f t="shared" si="26"/>
        <v>control</v>
      </c>
      <c r="L270" s="6">
        <v>70.853557384579801</v>
      </c>
      <c r="M270" s="6">
        <v>21042162.112580601</v>
      </c>
      <c r="N270" s="6">
        <v>0.10478926522466001</v>
      </c>
      <c r="O270" s="6">
        <v>0.46649971621634001</v>
      </c>
      <c r="P270" s="6">
        <v>0.222673997214695</v>
      </c>
      <c r="Q270" s="6">
        <v>5.4635642252150098E-2</v>
      </c>
      <c r="R270" s="6">
        <v>1.10200986380609</v>
      </c>
      <c r="S270" s="6">
        <v>8.5480080329933408</v>
      </c>
      <c r="T270" s="6">
        <v>0.441689859979088</v>
      </c>
      <c r="U270" s="6">
        <v>0.16043186311455199</v>
      </c>
      <c r="V270" s="6">
        <v>0.39955129672119299</v>
      </c>
      <c r="W270" s="6">
        <v>30.586016558363799</v>
      </c>
      <c r="X270" s="17">
        <v>14.701748023962301</v>
      </c>
      <c r="Y270" s="6">
        <v>985.29691901259901</v>
      </c>
      <c r="Z270" s="6">
        <v>4.7340769899532198</v>
      </c>
      <c r="AA270" s="36" t="s">
        <v>475</v>
      </c>
    </row>
    <row r="271" spans="1:27" x14ac:dyDescent="0.25">
      <c r="A271" s="3" t="s">
        <v>197</v>
      </c>
      <c r="B271" s="3" t="s">
        <v>30</v>
      </c>
      <c r="C271" s="4" t="s">
        <v>211</v>
      </c>
      <c r="D271" s="4" t="str">
        <f t="shared" si="24"/>
        <v>A12-3</v>
      </c>
      <c r="E271" s="41">
        <f>VLOOKUP(C271,Dates!$A$1:$B$303,2,FALSE)</f>
        <v>42905</v>
      </c>
      <c r="F271" s="4" t="str">
        <f>VLOOKUP(D271,'Subject characteristics'!$A$1:$D$53,2,FALSE)</f>
        <v>F</v>
      </c>
      <c r="G271" s="4">
        <f>VLOOKUP(D271,'Subject characteristics'!$A$1:$D$53,3,FALSE)</f>
        <v>48</v>
      </c>
      <c r="H271" s="4">
        <f>VLOOKUP(D271,'Subject characteristics'!$A$1:$D$53,4,FALSE)</f>
        <v>16</v>
      </c>
      <c r="I271" s="4">
        <v>1</v>
      </c>
      <c r="J271" s="4" t="str">
        <f t="shared" si="25"/>
        <v>c</v>
      </c>
      <c r="K271" s="4" t="str">
        <f t="shared" si="26"/>
        <v>control</v>
      </c>
      <c r="L271" s="6">
        <v>79.400875697873204</v>
      </c>
      <c r="M271" s="6">
        <v>16554069.958128501</v>
      </c>
      <c r="N271" s="6">
        <v>5.4298935136660197E-2</v>
      </c>
      <c r="O271" s="6" t="s">
        <v>224</v>
      </c>
      <c r="P271" s="6">
        <v>0.25397163974727799</v>
      </c>
      <c r="Q271" s="6">
        <v>5.6301396255523398E-2</v>
      </c>
      <c r="R271" s="6">
        <v>1.3366533574227599</v>
      </c>
      <c r="S271" s="6">
        <v>7.4700137468259502</v>
      </c>
      <c r="T271" s="6">
        <v>0.39181009216391899</v>
      </c>
      <c r="U271" s="6">
        <v>0.15272258303035899</v>
      </c>
      <c r="V271" s="6">
        <v>0.176121310592803</v>
      </c>
      <c r="W271" s="6">
        <v>27.591097079522001</v>
      </c>
      <c r="X271" s="17">
        <v>13.9373249980948</v>
      </c>
      <c r="Y271" s="6">
        <v>1104.2805198417</v>
      </c>
      <c r="Z271" s="6">
        <v>4.3851613323242002</v>
      </c>
      <c r="AA271" s="36" t="s">
        <v>475</v>
      </c>
    </row>
    <row r="272" spans="1:27" x14ac:dyDescent="0.25">
      <c r="A272" s="3" t="s">
        <v>197</v>
      </c>
      <c r="B272" s="3" t="s">
        <v>40</v>
      </c>
      <c r="C272" s="4" t="s">
        <v>216</v>
      </c>
      <c r="D272" s="4" t="str">
        <f t="shared" si="24"/>
        <v>A12-3</v>
      </c>
      <c r="E272" s="41">
        <f>VLOOKUP(C272,Dates!$A$1:$B$303,2,FALSE)</f>
        <v>42919</v>
      </c>
      <c r="F272" s="4" t="str">
        <f>VLOOKUP(D272,'Subject characteristics'!$A$1:$D$53,2,FALSE)</f>
        <v>F</v>
      </c>
      <c r="G272" s="4">
        <f>VLOOKUP(D272,'Subject characteristics'!$A$1:$D$53,3,FALSE)</f>
        <v>48</v>
      </c>
      <c r="H272" s="4">
        <f>VLOOKUP(D272,'Subject characteristics'!$A$1:$D$53,4,FALSE)</f>
        <v>16</v>
      </c>
      <c r="I272" s="4">
        <v>1</v>
      </c>
      <c r="J272" s="4" t="str">
        <f t="shared" si="25"/>
        <v>d</v>
      </c>
      <c r="K272" s="4" t="str">
        <f t="shared" si="26"/>
        <v>control</v>
      </c>
      <c r="L272" s="6">
        <v>55.6696220462658</v>
      </c>
      <c r="M272" s="6">
        <v>16345759.393459501</v>
      </c>
      <c r="N272" s="6">
        <v>0.118707124193143</v>
      </c>
      <c r="O272" s="6" t="s">
        <v>224</v>
      </c>
      <c r="P272" s="6">
        <v>0.24678340488851999</v>
      </c>
      <c r="Q272" s="6">
        <v>5.6303706287950797E-2</v>
      </c>
      <c r="R272" s="6">
        <v>1.20026585108133</v>
      </c>
      <c r="S272" s="6">
        <v>8.1935359488804504</v>
      </c>
      <c r="T272" s="6">
        <v>0.25181484968505202</v>
      </c>
      <c r="U272" s="6">
        <v>0.169031006698315</v>
      </c>
      <c r="V272" s="6">
        <v>0.26043819237933602</v>
      </c>
      <c r="W272" s="6">
        <v>13.648795432451699</v>
      </c>
      <c r="X272" s="17">
        <v>13.099864378592599</v>
      </c>
      <c r="Y272" s="6">
        <v>1042.9088200972801</v>
      </c>
      <c r="Z272" s="6">
        <v>4.1821380979438398</v>
      </c>
      <c r="AA272" s="36" t="s">
        <v>555</v>
      </c>
    </row>
    <row r="273" spans="1:27" x14ac:dyDescent="0.25">
      <c r="A273" s="3" t="s">
        <v>197</v>
      </c>
      <c r="B273" s="3" t="s">
        <v>50</v>
      </c>
      <c r="C273" s="4" t="s">
        <v>221</v>
      </c>
      <c r="D273" s="4" t="str">
        <f t="shared" si="24"/>
        <v>A12-3</v>
      </c>
      <c r="E273" s="41">
        <f>VLOOKUP(C273,Dates!$A$1:$B$303,2,FALSE)</f>
        <v>42961</v>
      </c>
      <c r="F273" s="4" t="str">
        <f>VLOOKUP(D273,'Subject characteristics'!$A$1:$D$53,2,FALSE)</f>
        <v>F</v>
      </c>
      <c r="G273" s="4">
        <f>VLOOKUP(D273,'Subject characteristics'!$A$1:$D$53,3,FALSE)</f>
        <v>48</v>
      </c>
      <c r="H273" s="4">
        <f>VLOOKUP(D273,'Subject characteristics'!$A$1:$D$53,4,FALSE)</f>
        <v>16</v>
      </c>
      <c r="I273" s="4">
        <v>1</v>
      </c>
      <c r="J273" s="4" t="str">
        <f t="shared" si="25"/>
        <v>e</v>
      </c>
      <c r="K273" s="4" t="str">
        <f t="shared" si="26"/>
        <v>control</v>
      </c>
      <c r="L273" s="6">
        <v>78.998820172189994</v>
      </c>
      <c r="M273" s="6">
        <v>22765521.645861801</v>
      </c>
      <c r="N273" s="6">
        <v>7.6072069277277804E-2</v>
      </c>
      <c r="O273" s="6" t="s">
        <v>224</v>
      </c>
      <c r="P273" s="6">
        <v>0.249656024282606</v>
      </c>
      <c r="Q273" s="6">
        <v>5.3687152223654402E-2</v>
      </c>
      <c r="R273" s="6">
        <v>1.0353945104302</v>
      </c>
      <c r="S273" s="6">
        <v>6.6989896266499898</v>
      </c>
      <c r="T273" s="6">
        <v>0.30057725844525202</v>
      </c>
      <c r="U273" s="6">
        <v>0.115178664952474</v>
      </c>
      <c r="V273" s="6">
        <v>0.25914401180052798</v>
      </c>
      <c r="W273" s="6">
        <v>13.1915546388505</v>
      </c>
      <c r="X273" s="17">
        <v>9.1034367175775905</v>
      </c>
      <c r="Y273" s="6">
        <v>1074.59459943767</v>
      </c>
      <c r="Z273" s="6">
        <v>3.9352005205123501</v>
      </c>
      <c r="AA273" s="36" t="s">
        <v>475</v>
      </c>
    </row>
    <row r="274" spans="1:27" x14ac:dyDescent="0.25">
      <c r="A274" s="3" t="s">
        <v>197</v>
      </c>
      <c r="B274" s="3" t="s">
        <v>60</v>
      </c>
      <c r="C274" s="4" t="s">
        <v>227</v>
      </c>
      <c r="D274" s="4" t="str">
        <f t="shared" si="24"/>
        <v>A12-3</v>
      </c>
      <c r="E274" s="41">
        <f>VLOOKUP(C274,Dates!$A$1:$B$303,2,FALSE)</f>
        <v>42982</v>
      </c>
      <c r="F274" s="4" t="str">
        <f>VLOOKUP(D274,'Subject characteristics'!$A$1:$D$53,2,FALSE)</f>
        <v>F</v>
      </c>
      <c r="G274" s="4">
        <f>VLOOKUP(D274,'Subject characteristics'!$A$1:$D$53,3,FALSE)</f>
        <v>48</v>
      </c>
      <c r="H274" s="4">
        <f>VLOOKUP(D274,'Subject characteristics'!$A$1:$D$53,4,FALSE)</f>
        <v>16</v>
      </c>
      <c r="I274" s="4">
        <v>1</v>
      </c>
      <c r="J274" s="4" t="str">
        <f t="shared" si="25"/>
        <v>f</v>
      </c>
      <c r="K274" s="4" t="str">
        <f t="shared" si="26"/>
        <v>control</v>
      </c>
      <c r="L274" s="6">
        <v>77.125549783562093</v>
      </c>
      <c r="M274" s="6">
        <v>29524901.438080601</v>
      </c>
      <c r="N274" s="6">
        <v>0.10999581530338</v>
      </c>
      <c r="O274" s="6">
        <v>2.6621845000502999E-2</v>
      </c>
      <c r="P274" s="6">
        <v>0.27227671621566801</v>
      </c>
      <c r="Q274" s="6">
        <v>6.1913769449150197E-2</v>
      </c>
      <c r="R274" s="6">
        <v>1.9036447735344</v>
      </c>
      <c r="S274" s="6">
        <v>7.3042328473472704</v>
      </c>
      <c r="T274" s="6">
        <v>0.46107132968363401</v>
      </c>
      <c r="U274" s="6">
        <v>0.12328500245328</v>
      </c>
      <c r="V274" s="6">
        <v>2.01148104611985</v>
      </c>
      <c r="W274" s="6">
        <v>6.8365384411856303</v>
      </c>
      <c r="X274" s="17">
        <v>13.6674136152147</v>
      </c>
      <c r="Y274" s="6">
        <v>1216.8733710023801</v>
      </c>
      <c r="Z274" s="6">
        <v>4.2029160043292597</v>
      </c>
      <c r="AA274" s="36" t="s">
        <v>475</v>
      </c>
    </row>
    <row r="275" spans="1:27" x14ac:dyDescent="0.25">
      <c r="A275" s="3" t="s">
        <v>197</v>
      </c>
      <c r="B275" s="3" t="s">
        <v>12</v>
      </c>
      <c r="C275" s="4" t="s">
        <v>202</v>
      </c>
      <c r="D275" s="4" t="str">
        <f t="shared" si="24"/>
        <v>A12-4</v>
      </c>
      <c r="E275" s="41">
        <f>VLOOKUP(C275,Dates!$A$1:$B$303,2,FALSE)</f>
        <v>42857</v>
      </c>
      <c r="F275" s="4" t="str">
        <f>VLOOKUP(D275,'Subject characteristics'!$A$1:$D$53,2,FALSE)</f>
        <v>M</v>
      </c>
      <c r="G275" s="4">
        <f>VLOOKUP(D275,'Subject characteristics'!$A$1:$D$53,3,FALSE)</f>
        <v>58</v>
      </c>
      <c r="H275" s="4">
        <f>VLOOKUP(D275,'Subject characteristics'!$A$1:$D$53,4,FALSE)</f>
        <v>10</v>
      </c>
      <c r="I275" s="4">
        <v>1</v>
      </c>
      <c r="J275" s="4" t="str">
        <f t="shared" si="25"/>
        <v>a</v>
      </c>
      <c r="K275" s="4" t="str">
        <f t="shared" si="26"/>
        <v>control</v>
      </c>
      <c r="L275" s="6">
        <v>166.51649980640801</v>
      </c>
      <c r="M275" s="6">
        <v>3143262.4491513399</v>
      </c>
      <c r="N275" s="6">
        <v>8.6518849602906206E-2</v>
      </c>
      <c r="O275" s="6">
        <v>0.11412240535729801</v>
      </c>
      <c r="P275" s="6">
        <v>0.44400954262843501</v>
      </c>
      <c r="Q275" s="6">
        <v>4.9998786704269403E-2</v>
      </c>
      <c r="R275" s="6">
        <v>0.52802941617155097</v>
      </c>
      <c r="S275" s="6">
        <v>9.3401035379292292</v>
      </c>
      <c r="T275" s="6">
        <v>0.32054384854288298</v>
      </c>
      <c r="U275" s="6">
        <v>0.17810021292029601</v>
      </c>
      <c r="V275" s="6">
        <v>1.04272235797279</v>
      </c>
      <c r="W275" s="6">
        <v>10.274042785811501</v>
      </c>
      <c r="X275" s="17">
        <v>13.698630754009599</v>
      </c>
      <c r="Y275" s="6">
        <v>729.96235170282898</v>
      </c>
      <c r="Z275" s="6">
        <v>3.5391462116288799</v>
      </c>
      <c r="AA275" s="36" t="s">
        <v>475</v>
      </c>
    </row>
    <row r="276" spans="1:27" x14ac:dyDescent="0.25">
      <c r="A276" s="3" t="s">
        <v>197</v>
      </c>
      <c r="B276" s="3" t="s">
        <v>22</v>
      </c>
      <c r="C276" s="4" t="s">
        <v>207</v>
      </c>
      <c r="D276" s="4" t="str">
        <f t="shared" si="24"/>
        <v>A12-4</v>
      </c>
      <c r="E276" s="41">
        <f>VLOOKUP(C276,Dates!$A$1:$B$303,2,FALSE)</f>
        <v>42877</v>
      </c>
      <c r="F276" s="4" t="str">
        <f>VLOOKUP(D276,'Subject characteristics'!$A$1:$D$53,2,FALSE)</f>
        <v>M</v>
      </c>
      <c r="G276" s="4">
        <f>VLOOKUP(D276,'Subject characteristics'!$A$1:$D$53,3,FALSE)</f>
        <v>58</v>
      </c>
      <c r="H276" s="4">
        <f>VLOOKUP(D276,'Subject characteristics'!$A$1:$D$53,4,FALSE)</f>
        <v>10</v>
      </c>
      <c r="I276" s="4">
        <v>1</v>
      </c>
      <c r="J276" s="4" t="str">
        <f t="shared" si="25"/>
        <v>b</v>
      </c>
      <c r="K276" s="4" t="str">
        <f t="shared" si="26"/>
        <v>control</v>
      </c>
      <c r="L276" s="6">
        <v>88.4709457471332</v>
      </c>
      <c r="M276" s="6">
        <v>2037042.8992077401</v>
      </c>
      <c r="N276" s="6">
        <v>0.109139805537198</v>
      </c>
      <c r="O276" s="6" t="s">
        <v>224</v>
      </c>
      <c r="P276" s="6">
        <v>0.17240952340833199</v>
      </c>
      <c r="Q276" s="6">
        <v>5.5470966636281399E-2</v>
      </c>
      <c r="R276" s="6">
        <v>0.65561866664366097</v>
      </c>
      <c r="S276" s="6">
        <v>6.6108468508408098</v>
      </c>
      <c r="T276" s="6">
        <v>0.28308387205578101</v>
      </c>
      <c r="U276" s="6">
        <v>0.19009577665857899</v>
      </c>
      <c r="V276" s="6">
        <v>1.0269587905053701</v>
      </c>
      <c r="W276" s="6">
        <v>7.6425755267250999</v>
      </c>
      <c r="X276" s="17">
        <v>12.568065582263101</v>
      </c>
      <c r="Y276" s="6">
        <v>744.54183336379697</v>
      </c>
      <c r="Z276" s="6">
        <v>3.4397562878912802</v>
      </c>
      <c r="AA276" s="36" t="s">
        <v>475</v>
      </c>
    </row>
    <row r="277" spans="1:27" x14ac:dyDescent="0.25">
      <c r="A277" s="3" t="s">
        <v>197</v>
      </c>
      <c r="B277" s="3" t="s">
        <v>32</v>
      </c>
      <c r="C277" s="4" t="s">
        <v>212</v>
      </c>
      <c r="D277" s="4" t="str">
        <f t="shared" si="24"/>
        <v>A12-4</v>
      </c>
      <c r="E277" s="41">
        <f>VLOOKUP(C277,Dates!$A$1:$B$303,2,FALSE)</f>
        <v>42905</v>
      </c>
      <c r="F277" s="4" t="str">
        <f>VLOOKUP(D277,'Subject characteristics'!$A$1:$D$53,2,FALSE)</f>
        <v>M</v>
      </c>
      <c r="G277" s="4">
        <f>VLOOKUP(D277,'Subject characteristics'!$A$1:$D$53,3,FALSE)</f>
        <v>58</v>
      </c>
      <c r="H277" s="4">
        <f>VLOOKUP(D277,'Subject characteristics'!$A$1:$D$53,4,FALSE)</f>
        <v>10</v>
      </c>
      <c r="I277" s="4">
        <v>1</v>
      </c>
      <c r="J277" s="4" t="str">
        <f t="shared" si="25"/>
        <v>c</v>
      </c>
      <c r="K277" s="4" t="str">
        <f t="shared" si="26"/>
        <v>control</v>
      </c>
      <c r="L277" s="6">
        <v>108.54635781562</v>
      </c>
      <c r="M277" s="6">
        <v>4999666.5490211202</v>
      </c>
      <c r="N277" s="6">
        <v>8.9994057200530803E-2</v>
      </c>
      <c r="O277" s="6" t="s">
        <v>224</v>
      </c>
      <c r="P277" s="6">
        <v>0.211497078601801</v>
      </c>
      <c r="Q277" s="6">
        <v>5.6661056955389602E-2</v>
      </c>
      <c r="R277" s="6">
        <v>0.66779425292075401</v>
      </c>
      <c r="S277" s="6">
        <v>10.934858895264799</v>
      </c>
      <c r="T277" s="6">
        <v>0.98336177894489196</v>
      </c>
      <c r="U277" s="6">
        <v>0.16818642461125299</v>
      </c>
      <c r="V277" s="6">
        <v>3.7785594043522499</v>
      </c>
      <c r="W277" s="6">
        <v>10.7094714848098</v>
      </c>
      <c r="X277" s="17">
        <v>12.2892599176459</v>
      </c>
      <c r="Y277" s="6">
        <v>715.90939828036403</v>
      </c>
      <c r="Z277" s="6">
        <v>4.4111658421608198</v>
      </c>
      <c r="AA277" s="36" t="s">
        <v>550</v>
      </c>
    </row>
    <row r="278" spans="1:27" x14ac:dyDescent="0.25">
      <c r="A278" s="3" t="s">
        <v>197</v>
      </c>
      <c r="B278" s="3" t="s">
        <v>42</v>
      </c>
      <c r="C278" s="4" t="s">
        <v>217</v>
      </c>
      <c r="D278" s="4" t="str">
        <f t="shared" si="24"/>
        <v>A12-4</v>
      </c>
      <c r="E278" s="41">
        <f>VLOOKUP(C278,Dates!$A$1:$B$303,2,FALSE)</f>
        <v>42920</v>
      </c>
      <c r="F278" s="4" t="str">
        <f>VLOOKUP(D278,'Subject characteristics'!$A$1:$D$53,2,FALSE)</f>
        <v>M</v>
      </c>
      <c r="G278" s="4">
        <f>VLOOKUP(D278,'Subject characteristics'!$A$1:$D$53,3,FALSE)</f>
        <v>58</v>
      </c>
      <c r="H278" s="4">
        <f>VLOOKUP(D278,'Subject characteristics'!$A$1:$D$53,4,FALSE)</f>
        <v>10</v>
      </c>
      <c r="I278" s="4">
        <v>1</v>
      </c>
      <c r="J278" s="4" t="str">
        <f t="shared" si="25"/>
        <v>d</v>
      </c>
      <c r="K278" s="4" t="str">
        <f t="shared" si="26"/>
        <v>control</v>
      </c>
      <c r="L278" s="6">
        <v>131.24985530588199</v>
      </c>
      <c r="M278" s="6">
        <v>1437576.0065750401</v>
      </c>
      <c r="N278" s="6">
        <v>0.15174355619452201</v>
      </c>
      <c r="O278" s="6" t="s">
        <v>224</v>
      </c>
      <c r="P278" s="6">
        <v>0.25135809043645702</v>
      </c>
      <c r="Q278" s="6">
        <v>5.2613862129107E-2</v>
      </c>
      <c r="R278" s="6">
        <v>0.44495228534910197</v>
      </c>
      <c r="S278" s="6">
        <v>8.6489020194795092</v>
      </c>
      <c r="T278" s="6">
        <v>0.28802379413199197</v>
      </c>
      <c r="U278" s="6">
        <v>0.16003829396066099</v>
      </c>
      <c r="V278" s="6">
        <v>1.23983109680822</v>
      </c>
      <c r="W278" s="6">
        <v>7.6072364988827497</v>
      </c>
      <c r="X278" s="17">
        <v>13.099864378592599</v>
      </c>
      <c r="Y278" s="6">
        <v>747.11784710074096</v>
      </c>
      <c r="Z278" s="6">
        <v>3.20951316234822</v>
      </c>
      <c r="AA278" s="36" t="s">
        <v>475</v>
      </c>
    </row>
    <row r="279" spans="1:27" x14ac:dyDescent="0.25">
      <c r="A279" s="3" t="s">
        <v>197</v>
      </c>
      <c r="B279" s="3" t="s">
        <v>52</v>
      </c>
      <c r="C279" s="4" t="s">
        <v>222</v>
      </c>
      <c r="D279" s="4" t="str">
        <f t="shared" si="24"/>
        <v>A12-4</v>
      </c>
      <c r="E279" s="41">
        <f>VLOOKUP(C279,Dates!$A$1:$B$303,2,FALSE)</f>
        <v>42983</v>
      </c>
      <c r="F279" s="4" t="str">
        <f>VLOOKUP(D279,'Subject characteristics'!$A$1:$D$53,2,FALSE)</f>
        <v>M</v>
      </c>
      <c r="G279" s="4">
        <f>VLOOKUP(D279,'Subject characteristics'!$A$1:$D$53,3,FALSE)</f>
        <v>58</v>
      </c>
      <c r="H279" s="4">
        <f>VLOOKUP(D279,'Subject characteristics'!$A$1:$D$53,4,FALSE)</f>
        <v>10</v>
      </c>
      <c r="I279" s="4">
        <v>1</v>
      </c>
      <c r="J279" s="4" t="str">
        <f t="shared" si="25"/>
        <v>e</v>
      </c>
      <c r="K279" s="4" t="str">
        <f t="shared" si="26"/>
        <v>control</v>
      </c>
      <c r="L279" s="6">
        <v>122.77146435346199</v>
      </c>
      <c r="M279" s="6">
        <v>1164236.45437803</v>
      </c>
      <c r="N279" s="6">
        <v>8.2167162123176193E-2</v>
      </c>
      <c r="O279" s="6" t="s">
        <v>224</v>
      </c>
      <c r="P279" s="6">
        <v>0.19031020516613101</v>
      </c>
      <c r="Q279" s="6">
        <v>5.5470497355702003E-2</v>
      </c>
      <c r="R279" s="6">
        <v>0.470319534067135</v>
      </c>
      <c r="S279" s="6">
        <v>7.1879804043387203</v>
      </c>
      <c r="T279" s="6">
        <v>0.29625448938501803</v>
      </c>
      <c r="U279" s="6">
        <v>0.14300331591014601</v>
      </c>
      <c r="V279" s="6">
        <v>0.96946634914293905</v>
      </c>
      <c r="W279" s="6">
        <v>8.0916804120284898</v>
      </c>
      <c r="X279" s="17">
        <v>10.760381436141101</v>
      </c>
      <c r="Y279" s="6">
        <v>794.42031022381502</v>
      </c>
      <c r="Z279" s="6">
        <v>3.3467833952880999</v>
      </c>
      <c r="AA279" s="36" t="s">
        <v>555</v>
      </c>
    </row>
    <row r="280" spans="1:27" x14ac:dyDescent="0.25">
      <c r="A280" s="3" t="s">
        <v>197</v>
      </c>
      <c r="B280" s="3" t="s">
        <v>62</v>
      </c>
      <c r="C280" s="4" t="s">
        <v>228</v>
      </c>
      <c r="D280" s="4" t="str">
        <f t="shared" si="24"/>
        <v>A12-4</v>
      </c>
      <c r="E280" s="41">
        <f>VLOOKUP(C280,Dates!$A$1:$B$303,2,FALSE)</f>
        <v>43004</v>
      </c>
      <c r="F280" s="4" t="str">
        <f>VLOOKUP(D280,'Subject characteristics'!$A$1:$D$53,2,FALSE)</f>
        <v>M</v>
      </c>
      <c r="G280" s="4">
        <f>VLOOKUP(D280,'Subject characteristics'!$A$1:$D$53,3,FALSE)</f>
        <v>58</v>
      </c>
      <c r="H280" s="4">
        <f>VLOOKUP(D280,'Subject characteristics'!$A$1:$D$53,4,FALSE)</f>
        <v>10</v>
      </c>
      <c r="I280" s="4">
        <v>1</v>
      </c>
      <c r="J280" s="4" t="str">
        <f t="shared" si="25"/>
        <v>f</v>
      </c>
      <c r="K280" s="4" t="str">
        <f t="shared" si="26"/>
        <v>control</v>
      </c>
      <c r="L280" s="6">
        <v>120.179794642435</v>
      </c>
      <c r="M280" s="6">
        <v>1324926.86647359</v>
      </c>
      <c r="N280" s="6">
        <v>0.16043484739264199</v>
      </c>
      <c r="O280" s="6" t="s">
        <v>224</v>
      </c>
      <c r="P280" s="6">
        <v>0.20042920088272001</v>
      </c>
      <c r="Q280" s="6">
        <v>6.3565338971736204E-2</v>
      </c>
      <c r="R280" s="6">
        <v>0.53572703349164996</v>
      </c>
      <c r="S280" s="6">
        <v>9.5246397302497794</v>
      </c>
      <c r="T280" s="6">
        <v>0.38624668150928698</v>
      </c>
      <c r="U280" s="6">
        <v>0.157857303308821</v>
      </c>
      <c r="V280" s="6">
        <v>1.0110640056118501</v>
      </c>
      <c r="W280" s="6">
        <v>9.2117705615317291</v>
      </c>
      <c r="X280" s="17">
        <v>12.268114101229701</v>
      </c>
      <c r="Y280" s="6">
        <v>810.48508662378697</v>
      </c>
      <c r="Z280" s="6">
        <v>3.7127952267026698</v>
      </c>
      <c r="AA280" s="36" t="s">
        <v>475</v>
      </c>
    </row>
    <row r="281" spans="1:27" x14ac:dyDescent="0.25">
      <c r="A281" s="3" t="s">
        <v>160</v>
      </c>
      <c r="B281" s="3" t="s">
        <v>12</v>
      </c>
      <c r="C281" s="4" t="s">
        <v>165</v>
      </c>
      <c r="D281" s="4" t="str">
        <f t="shared" si="24"/>
        <v>A12-5</v>
      </c>
      <c r="E281" s="41">
        <f>VLOOKUP(C281,Dates!$A$1:$B$303,2,FALSE)</f>
        <v>42912</v>
      </c>
      <c r="F281" s="4" t="str">
        <f>VLOOKUP(D281,'Subject characteristics'!$A$1:$D$53,2,FALSE)</f>
        <v>F</v>
      </c>
      <c r="G281" s="4">
        <f>VLOOKUP(D281,'Subject characteristics'!$A$1:$D$53,3,FALSE)</f>
        <v>60</v>
      </c>
      <c r="H281" s="4">
        <f>VLOOKUP(D281,'Subject characteristics'!$A$1:$D$53,4,FALSE)</f>
        <v>28</v>
      </c>
      <c r="I281" s="4">
        <v>1</v>
      </c>
      <c r="J281" s="4" t="str">
        <f t="shared" si="25"/>
        <v>a</v>
      </c>
      <c r="K281" s="4" t="str">
        <f t="shared" si="26"/>
        <v>control</v>
      </c>
      <c r="L281" s="6">
        <v>118.32968672434799</v>
      </c>
      <c r="M281" s="6">
        <v>770906.38132578705</v>
      </c>
      <c r="N281" s="6">
        <v>9.1095447813027294E-2</v>
      </c>
      <c r="O281" s="6">
        <v>5.9458583646832402E-2</v>
      </c>
      <c r="P281" s="6">
        <v>0.18633537286902099</v>
      </c>
      <c r="Q281" s="6">
        <v>3.8273174354432699E-2</v>
      </c>
      <c r="R281" s="6">
        <v>0.67679422571282699</v>
      </c>
      <c r="S281" s="6">
        <v>7.5434352589604199</v>
      </c>
      <c r="T281" s="6">
        <v>0.37988796270069802</v>
      </c>
      <c r="U281" s="6">
        <v>0.174568036811866</v>
      </c>
      <c r="V281" s="6">
        <v>0.104686134450341</v>
      </c>
      <c r="W281" s="6">
        <v>9.8897031681630807</v>
      </c>
      <c r="X281" s="17">
        <v>16.438184550667199</v>
      </c>
      <c r="Y281" s="6">
        <v>548.43668621328095</v>
      </c>
      <c r="Z281" s="6">
        <v>3.7780535627905798</v>
      </c>
      <c r="AA281" s="36" t="s">
        <v>546</v>
      </c>
    </row>
    <row r="282" spans="1:27" x14ac:dyDescent="0.25">
      <c r="A282" s="3" t="s">
        <v>160</v>
      </c>
      <c r="B282" s="3" t="s">
        <v>22</v>
      </c>
      <c r="C282" s="4" t="s">
        <v>170</v>
      </c>
      <c r="D282" s="4" t="str">
        <f t="shared" si="24"/>
        <v>A12-5</v>
      </c>
      <c r="E282" s="41">
        <f>VLOOKUP(C282,Dates!$A$1:$B$303,2,FALSE)</f>
        <v>42920</v>
      </c>
      <c r="F282" s="4" t="str">
        <f>VLOOKUP(D282,'Subject characteristics'!$A$1:$D$53,2,FALSE)</f>
        <v>F</v>
      </c>
      <c r="G282" s="4">
        <f>VLOOKUP(D282,'Subject characteristics'!$A$1:$D$53,3,FALSE)</f>
        <v>60</v>
      </c>
      <c r="H282" s="4">
        <f>VLOOKUP(D282,'Subject characteristics'!$A$1:$D$53,4,FALSE)</f>
        <v>28</v>
      </c>
      <c r="I282" s="4">
        <v>1</v>
      </c>
      <c r="J282" s="4" t="str">
        <f t="shared" si="25"/>
        <v>b</v>
      </c>
      <c r="K282" s="4" t="str">
        <f t="shared" si="26"/>
        <v>control</v>
      </c>
      <c r="L282" s="6">
        <v>116.26169099058301</v>
      </c>
      <c r="M282" s="6">
        <v>693317.84482841298</v>
      </c>
      <c r="N282" s="6">
        <v>5.20852798402427E-2</v>
      </c>
      <c r="O282" s="6" t="s">
        <v>224</v>
      </c>
      <c r="P282" s="6">
        <v>0.131328932808328</v>
      </c>
      <c r="Q282" s="6">
        <v>4.2022826424604399E-2</v>
      </c>
      <c r="R282" s="6">
        <v>0.66501463428170604</v>
      </c>
      <c r="S282" s="6">
        <v>7.5569506426705804</v>
      </c>
      <c r="T282" s="6">
        <v>0.39892522734762997</v>
      </c>
      <c r="U282" s="6">
        <v>0.169255288972816</v>
      </c>
      <c r="V282" s="6">
        <v>5.6319554149381203E-2</v>
      </c>
      <c r="W282" s="6">
        <v>10.3524414479408</v>
      </c>
      <c r="X282" s="17">
        <v>13.7073169006004</v>
      </c>
      <c r="Y282" s="6">
        <v>601.08803909009703</v>
      </c>
      <c r="Z282" s="6">
        <v>3.4794610042073302</v>
      </c>
      <c r="AA282" s="36" t="s">
        <v>539</v>
      </c>
    </row>
    <row r="283" spans="1:27" x14ac:dyDescent="0.25">
      <c r="A283" s="3" t="s">
        <v>160</v>
      </c>
      <c r="B283" s="3" t="s">
        <v>32</v>
      </c>
      <c r="C283" s="4" t="s">
        <v>175</v>
      </c>
      <c r="D283" s="4" t="str">
        <f t="shared" si="24"/>
        <v>A12-5</v>
      </c>
      <c r="E283" s="41">
        <f>VLOOKUP(C283,Dates!$A$1:$B$303,2,FALSE)</f>
        <v>42961</v>
      </c>
      <c r="F283" s="4" t="str">
        <f>VLOOKUP(D283,'Subject characteristics'!$A$1:$D$53,2,FALSE)</f>
        <v>F</v>
      </c>
      <c r="G283" s="4">
        <f>VLOOKUP(D283,'Subject characteristics'!$A$1:$D$53,3,FALSE)</f>
        <v>60</v>
      </c>
      <c r="H283" s="4">
        <f>VLOOKUP(D283,'Subject characteristics'!$A$1:$D$53,4,FALSE)</f>
        <v>28</v>
      </c>
      <c r="I283" s="4">
        <v>1</v>
      </c>
      <c r="J283" s="4" t="str">
        <f t="shared" si="25"/>
        <v>c</v>
      </c>
      <c r="K283" s="4" t="str">
        <f t="shared" si="26"/>
        <v>control</v>
      </c>
      <c r="L283" s="6">
        <v>119.27619583372901</v>
      </c>
      <c r="M283" s="6">
        <v>966668.33632408304</v>
      </c>
      <c r="N283" s="6">
        <v>0.11551714836438499</v>
      </c>
      <c r="O283" s="6">
        <v>4.3174839677484603E-2</v>
      </c>
      <c r="P283" s="6">
        <v>0.14757800960131601</v>
      </c>
      <c r="Q283" s="6">
        <v>3.3853703470970303E-2</v>
      </c>
      <c r="R283" s="6">
        <v>0.54455288927997003</v>
      </c>
      <c r="S283" s="6">
        <v>7.3724142037416396</v>
      </c>
      <c r="T283" s="6">
        <v>0.41930482899682497</v>
      </c>
      <c r="U283" s="6">
        <v>0.167731261583909</v>
      </c>
      <c r="V283" s="6">
        <v>0.124131201337305</v>
      </c>
      <c r="W283" s="6">
        <v>12.556754338464501</v>
      </c>
      <c r="X283" s="17">
        <v>17.810659481334799</v>
      </c>
      <c r="Y283" s="6">
        <v>586.39006783702098</v>
      </c>
      <c r="Z283" s="6">
        <v>3.6024289638074301</v>
      </c>
      <c r="AA283" s="36" t="s">
        <v>539</v>
      </c>
    </row>
    <row r="284" spans="1:27" x14ac:dyDescent="0.25">
      <c r="A284" s="3" t="s">
        <v>160</v>
      </c>
      <c r="B284" s="3" t="s">
        <v>42</v>
      </c>
      <c r="C284" s="4" t="s">
        <v>180</v>
      </c>
      <c r="D284" s="4" t="str">
        <f t="shared" si="24"/>
        <v>A12-5</v>
      </c>
      <c r="E284" s="41">
        <f>VLOOKUP(C284,Dates!$A$1:$B$303,2,FALSE)</f>
        <v>42982</v>
      </c>
      <c r="F284" s="4" t="str">
        <f>VLOOKUP(D284,'Subject characteristics'!$A$1:$D$53,2,FALSE)</f>
        <v>F</v>
      </c>
      <c r="G284" s="4">
        <f>VLOOKUP(D284,'Subject characteristics'!$A$1:$D$53,3,FALSE)</f>
        <v>60</v>
      </c>
      <c r="H284" s="4">
        <f>VLOOKUP(D284,'Subject characteristics'!$A$1:$D$53,4,FALSE)</f>
        <v>28</v>
      </c>
      <c r="I284" s="4">
        <v>1</v>
      </c>
      <c r="J284" s="4" t="str">
        <f t="shared" si="25"/>
        <v>d</v>
      </c>
      <c r="K284" s="4" t="str">
        <f t="shared" si="26"/>
        <v>control</v>
      </c>
      <c r="L284" s="6">
        <v>121.04683234247599</v>
      </c>
      <c r="M284" s="6">
        <v>930755.46321845497</v>
      </c>
      <c r="N284" s="6">
        <v>0.100860013952752</v>
      </c>
      <c r="O284" s="6">
        <v>0.24626965168675499</v>
      </c>
      <c r="P284" s="6">
        <v>0.14216475699612499</v>
      </c>
      <c r="Q284" s="6">
        <v>4.1637425516112402E-2</v>
      </c>
      <c r="R284" s="6">
        <v>0.46434720318403899</v>
      </c>
      <c r="S284" s="6">
        <v>7.9770774552008596</v>
      </c>
      <c r="T284" s="6">
        <v>0.451509802233583</v>
      </c>
      <c r="U284" s="6">
        <v>0.232736838452369</v>
      </c>
      <c r="V284" s="6">
        <v>0.15601616231149701</v>
      </c>
      <c r="W284" s="6">
        <v>12.988349747225399</v>
      </c>
      <c r="X284" s="17">
        <v>17.821590548848398</v>
      </c>
      <c r="Y284" s="6">
        <v>586.69791237211496</v>
      </c>
      <c r="Z284" s="6">
        <v>3.8025075378404898</v>
      </c>
      <c r="AA284" s="36" t="s">
        <v>538</v>
      </c>
    </row>
    <row r="285" spans="1:27" x14ac:dyDescent="0.25">
      <c r="A285" s="3" t="s">
        <v>160</v>
      </c>
      <c r="B285" s="3" t="s">
        <v>52</v>
      </c>
      <c r="C285" s="4" t="s">
        <v>185</v>
      </c>
      <c r="D285" s="4" t="str">
        <f t="shared" si="24"/>
        <v>A12-5</v>
      </c>
      <c r="E285" s="41">
        <f>VLOOKUP(C285,Dates!$A$1:$B$303,2,FALSE)</f>
        <v>43010</v>
      </c>
      <c r="F285" s="4" t="str">
        <f>VLOOKUP(D285,'Subject characteristics'!$A$1:$D$53,2,FALSE)</f>
        <v>F</v>
      </c>
      <c r="G285" s="4">
        <f>VLOOKUP(D285,'Subject characteristics'!$A$1:$D$53,3,FALSE)</f>
        <v>60</v>
      </c>
      <c r="H285" s="4">
        <f>VLOOKUP(D285,'Subject characteristics'!$A$1:$D$53,4,FALSE)</f>
        <v>28</v>
      </c>
      <c r="I285" s="4">
        <v>1</v>
      </c>
      <c r="J285" s="4" t="str">
        <f t="shared" si="25"/>
        <v>e</v>
      </c>
      <c r="K285" s="4" t="str">
        <f t="shared" si="26"/>
        <v>control</v>
      </c>
      <c r="L285" s="6">
        <v>143.039255229248</v>
      </c>
      <c r="M285" s="6">
        <v>1582906.08148207</v>
      </c>
      <c r="N285" s="6">
        <v>9.9882239622502603E-2</v>
      </c>
      <c r="O285" s="6" t="s">
        <v>224</v>
      </c>
      <c r="P285" s="6">
        <v>0.12402004018731499</v>
      </c>
      <c r="Q285" s="6">
        <v>3.3947460778102602E-2</v>
      </c>
      <c r="R285" s="6">
        <v>0.51370277597598202</v>
      </c>
      <c r="S285" s="6">
        <v>8.1795938987017198</v>
      </c>
      <c r="T285" s="6">
        <v>0.228330439007566</v>
      </c>
      <c r="U285" s="6">
        <v>0.14988878955967699</v>
      </c>
      <c r="V285" s="6">
        <v>5.9135749193953403E-2</v>
      </c>
      <c r="W285" s="6">
        <v>11.032651683691901</v>
      </c>
      <c r="X285" s="17">
        <v>14.698715449089001</v>
      </c>
      <c r="Y285" s="6">
        <v>569.57877755240202</v>
      </c>
      <c r="Z285" s="6">
        <v>3.67153961901889</v>
      </c>
      <c r="AA285" s="36" t="s">
        <v>540</v>
      </c>
    </row>
    <row r="286" spans="1:27" x14ac:dyDescent="0.25">
      <c r="A286" s="3" t="s">
        <v>160</v>
      </c>
      <c r="B286" s="3" t="s">
        <v>62</v>
      </c>
      <c r="C286" s="4" t="s">
        <v>190</v>
      </c>
      <c r="D286" s="4" t="str">
        <f t="shared" si="24"/>
        <v>A12-5</v>
      </c>
      <c r="E286" s="41">
        <f>VLOOKUP(C286,Dates!$A$1:$B$303,2,FALSE)</f>
        <v>43060</v>
      </c>
      <c r="F286" s="4" t="str">
        <f>VLOOKUP(D286,'Subject characteristics'!$A$1:$D$53,2,FALSE)</f>
        <v>F</v>
      </c>
      <c r="G286" s="4">
        <f>VLOOKUP(D286,'Subject characteristics'!$A$1:$D$53,3,FALSE)</f>
        <v>60</v>
      </c>
      <c r="H286" s="4">
        <f>VLOOKUP(D286,'Subject characteristics'!$A$1:$D$53,4,FALSE)</f>
        <v>28</v>
      </c>
      <c r="I286" s="4">
        <v>1</v>
      </c>
      <c r="J286" s="4" t="str">
        <f t="shared" si="25"/>
        <v>f</v>
      </c>
      <c r="K286" s="4" t="str">
        <f t="shared" si="26"/>
        <v>control</v>
      </c>
      <c r="L286" s="6">
        <v>196.05520274380299</v>
      </c>
      <c r="M286" s="6">
        <v>1284150.29085598</v>
      </c>
      <c r="N286" s="6">
        <v>0.103794838176785</v>
      </c>
      <c r="O286" s="6">
        <v>0.40156745047018999</v>
      </c>
      <c r="P286" s="6">
        <v>0.17025808716670901</v>
      </c>
      <c r="Q286" s="6">
        <v>4.0771357791681603E-2</v>
      </c>
      <c r="R286" s="6">
        <v>0.47152784613819199</v>
      </c>
      <c r="S286" s="6">
        <v>9.9789430390254203</v>
      </c>
      <c r="T286" s="6">
        <v>0.413589147469972</v>
      </c>
      <c r="U286" s="6">
        <v>0.174948733790661</v>
      </c>
      <c r="V286" s="6">
        <v>0.48951013578487101</v>
      </c>
      <c r="W286" s="6">
        <v>10.748985305023</v>
      </c>
      <c r="X286" s="17">
        <v>15.3542064326414</v>
      </c>
      <c r="Y286" s="6">
        <v>644.92044384401595</v>
      </c>
      <c r="Z286" s="6">
        <v>4.0086686637842703</v>
      </c>
      <c r="AA286" s="36" t="s">
        <v>538</v>
      </c>
    </row>
    <row r="287" spans="1:27" x14ac:dyDescent="0.25">
      <c r="A287" s="3" t="s">
        <v>160</v>
      </c>
      <c r="B287" s="3" t="s">
        <v>64</v>
      </c>
      <c r="C287" s="4" t="s">
        <v>191</v>
      </c>
      <c r="D287" s="4" t="str">
        <f t="shared" si="24"/>
        <v>A12-6</v>
      </c>
      <c r="E287" s="41">
        <f>VLOOKUP(C287,Dates!$A$1:$B$303,2,FALSE)</f>
        <v>43018</v>
      </c>
      <c r="F287" s="4" t="str">
        <f>VLOOKUP(D287,'Subject characteristics'!$A$1:$D$53,2,FALSE)</f>
        <v>M</v>
      </c>
      <c r="G287" s="4">
        <f>VLOOKUP(D287,'Subject characteristics'!$A$1:$D$53,3,FALSE)</f>
        <v>63</v>
      </c>
      <c r="H287" s="4">
        <f>VLOOKUP(D287,'Subject characteristics'!$A$1:$D$53,4,FALSE)</f>
        <v>16</v>
      </c>
      <c r="I287" s="4">
        <v>1</v>
      </c>
      <c r="J287" s="4" t="str">
        <f t="shared" si="25"/>
        <v>a</v>
      </c>
      <c r="K287" s="4" t="str">
        <f t="shared" si="26"/>
        <v>control</v>
      </c>
      <c r="L287" s="6">
        <v>88.457175461066001</v>
      </c>
      <c r="M287" s="6">
        <v>846789.59146197198</v>
      </c>
      <c r="N287" s="6">
        <v>5.98697500909115E-2</v>
      </c>
      <c r="O287" s="6">
        <v>8.8383035724944894E-2</v>
      </c>
      <c r="P287" s="6">
        <v>0.20015367022776201</v>
      </c>
      <c r="Q287" s="6">
        <v>3.2316702588601101E-2</v>
      </c>
      <c r="R287" s="6">
        <v>0.42759625864970902</v>
      </c>
      <c r="S287" s="6">
        <v>6.6816803220242198</v>
      </c>
      <c r="T287" s="6">
        <v>0.42616268084209502</v>
      </c>
      <c r="U287" s="6">
        <v>7.1089437342102199E-2</v>
      </c>
      <c r="V287" s="6">
        <v>0.17000137127867901</v>
      </c>
      <c r="W287" s="6">
        <v>11.701375530912101</v>
      </c>
      <c r="X287" s="17">
        <v>15.7544968505771</v>
      </c>
      <c r="Y287" s="6">
        <v>700.31189032259704</v>
      </c>
      <c r="Z287" s="6">
        <v>2.8629571873417601</v>
      </c>
      <c r="AA287" s="36" t="s">
        <v>547</v>
      </c>
    </row>
    <row r="288" spans="1:27" x14ac:dyDescent="0.25">
      <c r="A288" s="3" t="s">
        <v>160</v>
      </c>
      <c r="B288" s="3" t="s">
        <v>66</v>
      </c>
      <c r="C288" s="4" t="s">
        <v>192</v>
      </c>
      <c r="D288" s="4" t="str">
        <f t="shared" si="24"/>
        <v>A12-6</v>
      </c>
      <c r="E288" s="41">
        <f>VLOOKUP(C288,Dates!$A$1:$B$303,2,FALSE)</f>
        <v>43031</v>
      </c>
      <c r="F288" s="4" t="str">
        <f>VLOOKUP(D288,'Subject characteristics'!$A$1:$D$53,2,FALSE)</f>
        <v>M</v>
      </c>
      <c r="G288" s="4">
        <f>VLOOKUP(D288,'Subject characteristics'!$A$1:$D$53,3,FALSE)</f>
        <v>63</v>
      </c>
      <c r="H288" s="4">
        <f>VLOOKUP(D288,'Subject characteristics'!$A$1:$D$53,4,FALSE)</f>
        <v>16</v>
      </c>
      <c r="I288" s="4">
        <v>1</v>
      </c>
      <c r="J288" s="4" t="str">
        <f t="shared" si="25"/>
        <v>b</v>
      </c>
      <c r="K288" s="4" t="str">
        <f t="shared" si="26"/>
        <v>control</v>
      </c>
      <c r="L288" s="6">
        <v>89.557734048668607</v>
      </c>
      <c r="M288" s="6">
        <v>1102166.8400886201</v>
      </c>
      <c r="N288" s="6">
        <v>0.11943140942616901</v>
      </c>
      <c r="O288" s="6" t="s">
        <v>224</v>
      </c>
      <c r="P288" s="6">
        <v>0.19746238071606301</v>
      </c>
      <c r="Q288" s="6">
        <v>3.35642683707622E-2</v>
      </c>
      <c r="R288" s="6">
        <v>0.76921273957745095</v>
      </c>
      <c r="S288" s="6">
        <v>7.7059372917482802</v>
      </c>
      <c r="T288" s="6">
        <v>0.45379752617373498</v>
      </c>
      <c r="U288" s="6">
        <v>6.8059515449893096E-2</v>
      </c>
      <c r="V288" s="6">
        <v>0.203676305337879</v>
      </c>
      <c r="W288" s="6">
        <v>7.7260861464975203</v>
      </c>
      <c r="X288" s="17">
        <v>17.821590548848398</v>
      </c>
      <c r="Y288" s="6">
        <v>727.758403188834</v>
      </c>
      <c r="Z288" s="6">
        <v>3.0877166675082801</v>
      </c>
      <c r="AA288" s="36" t="s">
        <v>538</v>
      </c>
    </row>
    <row r="289" spans="1:27" x14ac:dyDescent="0.25">
      <c r="A289" s="3" t="s">
        <v>160</v>
      </c>
      <c r="B289" s="3" t="s">
        <v>68</v>
      </c>
      <c r="C289" s="4" t="s">
        <v>193</v>
      </c>
      <c r="D289" s="4" t="str">
        <f t="shared" si="24"/>
        <v>A12-6</v>
      </c>
      <c r="E289" s="41">
        <f>VLOOKUP(C289,Dates!$A$1:$B$303,2,FALSE)</f>
        <v>43059</v>
      </c>
      <c r="F289" s="4" t="str">
        <f>VLOOKUP(D289,'Subject characteristics'!$A$1:$D$53,2,FALSE)</f>
        <v>M</v>
      </c>
      <c r="G289" s="4">
        <f>VLOOKUP(D289,'Subject characteristics'!$A$1:$D$53,3,FALSE)</f>
        <v>63</v>
      </c>
      <c r="H289" s="4">
        <f>VLOOKUP(D289,'Subject characteristics'!$A$1:$D$53,4,FALSE)</f>
        <v>16</v>
      </c>
      <c r="I289" s="4">
        <v>1</v>
      </c>
      <c r="J289" s="4" t="str">
        <f t="shared" si="25"/>
        <v>c</v>
      </c>
      <c r="K289" s="4" t="str">
        <f t="shared" si="26"/>
        <v>control</v>
      </c>
      <c r="L289" s="6">
        <v>83.852929634409406</v>
      </c>
      <c r="M289" s="6">
        <v>1137936.45367322</v>
      </c>
      <c r="N289" s="6">
        <v>0.11454870506216</v>
      </c>
      <c r="O289" s="6" t="s">
        <v>224</v>
      </c>
      <c r="P289" s="6">
        <v>0.172486427821824</v>
      </c>
      <c r="Q289" s="6">
        <v>3.44274210963674E-2</v>
      </c>
      <c r="R289" s="6">
        <v>0.55484251193091605</v>
      </c>
      <c r="S289" s="6">
        <v>6.6468622284157997</v>
      </c>
      <c r="T289" s="6">
        <v>0.46333356494254302</v>
      </c>
      <c r="U289" s="6">
        <v>7.37488679662201E-2</v>
      </c>
      <c r="V289" s="6">
        <v>0.32398695794451898</v>
      </c>
      <c r="W289" s="6">
        <v>8.1635473295475105</v>
      </c>
      <c r="X289" s="17">
        <v>13.077237893557999</v>
      </c>
      <c r="Y289" s="6">
        <v>679.261787113786</v>
      </c>
      <c r="Z289" s="6">
        <v>2.8001763812029301</v>
      </c>
      <c r="AA289" s="36" t="s">
        <v>542</v>
      </c>
    </row>
    <row r="290" spans="1:27" x14ac:dyDescent="0.25">
      <c r="A290" s="3" t="s">
        <v>160</v>
      </c>
      <c r="B290" s="3" t="s">
        <v>70</v>
      </c>
      <c r="C290" s="4" t="s">
        <v>194</v>
      </c>
      <c r="D290" s="4" t="str">
        <f t="shared" ref="D290:D303" si="27">LEFT(C290,LEN(C290)-1)</f>
        <v>A12-6</v>
      </c>
      <c r="E290" s="41">
        <f>VLOOKUP(C290,Dates!$A$1:$B$303,2,FALSE)</f>
        <v>43081</v>
      </c>
      <c r="F290" s="4" t="str">
        <f>VLOOKUP(D290,'Subject characteristics'!$A$1:$D$53,2,FALSE)</f>
        <v>M</v>
      </c>
      <c r="G290" s="4">
        <f>VLOOKUP(D290,'Subject characteristics'!$A$1:$D$53,3,FALSE)</f>
        <v>63</v>
      </c>
      <c r="H290" s="4">
        <f>VLOOKUP(D290,'Subject characteristics'!$A$1:$D$53,4,FALSE)</f>
        <v>16</v>
      </c>
      <c r="I290" s="4">
        <v>1</v>
      </c>
      <c r="J290" s="4" t="str">
        <f t="shared" ref="J290:J303" si="28">RIGHT(C290,1)</f>
        <v>d</v>
      </c>
      <c r="K290" s="4" t="str">
        <f t="shared" ref="K290:K303" si="29">IF(LEFT(C290,3) = "A11", "case","control")</f>
        <v>control</v>
      </c>
      <c r="L290" s="6">
        <v>55.316591194920299</v>
      </c>
      <c r="M290" s="6">
        <v>1654080.41193359</v>
      </c>
      <c r="N290" s="6">
        <v>6.9627834106608902E-2</v>
      </c>
      <c r="O290" s="6" t="s">
        <v>224</v>
      </c>
      <c r="P290" s="6">
        <v>0.13945767820375099</v>
      </c>
      <c r="Q290" s="6">
        <v>3.3755817903663797E-2</v>
      </c>
      <c r="R290" s="6">
        <v>0.58228066108561105</v>
      </c>
      <c r="S290" s="6">
        <v>5.6280837605795</v>
      </c>
      <c r="T290" s="6">
        <v>0.42407034806024202</v>
      </c>
      <c r="U290" s="6">
        <v>6.2768703782256796E-2</v>
      </c>
      <c r="V290" s="6">
        <v>0.24895817600188799</v>
      </c>
      <c r="W290" s="6">
        <v>6.24322952122552</v>
      </c>
      <c r="X290" s="17">
        <v>11.1021888918947</v>
      </c>
      <c r="Y290" s="6">
        <v>665.22760514994002</v>
      </c>
      <c r="Z290" s="6">
        <v>2.5538514420706599</v>
      </c>
      <c r="AA290" s="36" t="s">
        <v>548</v>
      </c>
    </row>
    <row r="291" spans="1:27" x14ac:dyDescent="0.25">
      <c r="A291" s="3" t="s">
        <v>160</v>
      </c>
      <c r="B291" s="3" t="s">
        <v>72</v>
      </c>
      <c r="C291" s="4" t="s">
        <v>195</v>
      </c>
      <c r="D291" s="4" t="str">
        <f t="shared" si="27"/>
        <v>A12-6</v>
      </c>
      <c r="E291" s="41">
        <f>VLOOKUP(C291,Dates!$A$1:$B$303,2,FALSE)</f>
        <v>43108</v>
      </c>
      <c r="F291" s="4" t="str">
        <f>VLOOKUP(D291,'Subject characteristics'!$A$1:$D$53,2,FALSE)</f>
        <v>M</v>
      </c>
      <c r="G291" s="4">
        <f>VLOOKUP(D291,'Subject characteristics'!$A$1:$D$53,3,FALSE)</f>
        <v>63</v>
      </c>
      <c r="H291" s="4">
        <f>VLOOKUP(D291,'Subject characteristics'!$A$1:$D$53,4,FALSE)</f>
        <v>16</v>
      </c>
      <c r="I291" s="4">
        <v>1</v>
      </c>
      <c r="J291" s="4" t="str">
        <f t="shared" si="28"/>
        <v>e</v>
      </c>
      <c r="K291" s="4" t="str">
        <f t="shared" si="29"/>
        <v>control</v>
      </c>
      <c r="L291" s="6">
        <v>70.910259525102902</v>
      </c>
      <c r="M291" s="6">
        <v>1045922.15229537</v>
      </c>
      <c r="N291" s="6">
        <v>7.2586808418151794E-2</v>
      </c>
      <c r="O291" s="6" t="s">
        <v>224</v>
      </c>
      <c r="P291" s="6">
        <v>0.14945911943020501</v>
      </c>
      <c r="Q291" s="6">
        <v>3.5100048164691901E-2</v>
      </c>
      <c r="R291" s="6">
        <v>0.42231577548055699</v>
      </c>
      <c r="S291" s="6">
        <v>5.96765617826276</v>
      </c>
      <c r="T291" s="6">
        <v>0.423495293273985</v>
      </c>
      <c r="U291" s="6">
        <v>6.5791124175731699E-2</v>
      </c>
      <c r="V291" s="6">
        <v>0.32414723284467301</v>
      </c>
      <c r="W291" s="6">
        <v>6.6666066286562398</v>
      </c>
      <c r="X291" s="17">
        <v>11.120896393366101</v>
      </c>
      <c r="Y291" s="6">
        <v>684.00959276470701</v>
      </c>
      <c r="Z291" s="6">
        <v>2.5356017125264598</v>
      </c>
      <c r="AA291" s="36" t="s">
        <v>544</v>
      </c>
    </row>
    <row r="292" spans="1:27" x14ac:dyDescent="0.25">
      <c r="A292" s="3" t="s">
        <v>160</v>
      </c>
      <c r="B292" s="3" t="s">
        <v>74</v>
      </c>
      <c r="C292" s="4" t="s">
        <v>196</v>
      </c>
      <c r="D292" s="4" t="str">
        <f t="shared" si="27"/>
        <v>A12-6</v>
      </c>
      <c r="E292" s="41">
        <f>VLOOKUP(C292,Dates!$A$1:$B$303,2,FALSE)</f>
        <v>43129</v>
      </c>
      <c r="F292" s="4" t="str">
        <f>VLOOKUP(D292,'Subject characteristics'!$A$1:$D$53,2,FALSE)</f>
        <v>M</v>
      </c>
      <c r="G292" s="4">
        <f>VLOOKUP(D292,'Subject characteristics'!$A$1:$D$53,3,FALSE)</f>
        <v>63</v>
      </c>
      <c r="H292" s="4">
        <f>VLOOKUP(D292,'Subject characteristics'!$A$1:$D$53,4,FALSE)</f>
        <v>16</v>
      </c>
      <c r="I292" s="4">
        <v>1</v>
      </c>
      <c r="J292" s="4" t="str">
        <f t="shared" si="28"/>
        <v>f</v>
      </c>
      <c r="K292" s="4" t="str">
        <f t="shared" si="29"/>
        <v>control</v>
      </c>
      <c r="L292" s="6">
        <v>131.86149572966499</v>
      </c>
      <c r="M292" s="6">
        <v>1080461.2133970701</v>
      </c>
      <c r="N292" s="6">
        <v>7.54897344651492E-2</v>
      </c>
      <c r="O292" s="6">
        <v>5.1140278061308601E-2</v>
      </c>
      <c r="P292" s="6">
        <v>0.25602962244451799</v>
      </c>
      <c r="Q292" s="6">
        <v>3.57722032033395E-2</v>
      </c>
      <c r="R292" s="6">
        <v>0.55099879055686696</v>
      </c>
      <c r="S292" s="6">
        <v>7.9445305442892904</v>
      </c>
      <c r="T292" s="6">
        <v>0.46638136212182602</v>
      </c>
      <c r="U292" s="6">
        <v>7.9779602542143599E-2</v>
      </c>
      <c r="V292" s="6">
        <v>0.327561725654193</v>
      </c>
      <c r="W292" s="6">
        <v>7.8923667400959197</v>
      </c>
      <c r="X292" s="17">
        <v>19.017232848155299</v>
      </c>
      <c r="Y292" s="6">
        <v>679.06138061842205</v>
      </c>
      <c r="Z292" s="6">
        <v>3.0687283426846399</v>
      </c>
      <c r="AA292" s="36" t="s">
        <v>539</v>
      </c>
    </row>
    <row r="293" spans="1:27" x14ac:dyDescent="0.25">
      <c r="A293" s="3" t="s">
        <v>314</v>
      </c>
      <c r="B293" s="3" t="s">
        <v>76</v>
      </c>
      <c r="C293" s="4" t="s">
        <v>351</v>
      </c>
      <c r="D293" s="4" t="str">
        <f t="shared" si="27"/>
        <v>A12-7</v>
      </c>
      <c r="E293" s="41">
        <f>VLOOKUP(C293,Dates!$A$1:$B$303,2,FALSE)</f>
        <v>43053</v>
      </c>
      <c r="F293" s="4" t="str">
        <f>VLOOKUP(D293,'Subject characteristics'!$A$1:$D$53,2,FALSE)</f>
        <v>F</v>
      </c>
      <c r="G293" s="4">
        <f>VLOOKUP(D293,'Subject characteristics'!$A$1:$D$53,3,FALSE)</f>
        <v>61</v>
      </c>
      <c r="H293" s="4">
        <f>VLOOKUP(D293,'Subject characteristics'!$A$1:$D$53,4,FALSE)</f>
        <v>17</v>
      </c>
      <c r="I293" s="4">
        <v>1</v>
      </c>
      <c r="J293" s="4" t="str">
        <f t="shared" si="28"/>
        <v>a</v>
      </c>
      <c r="K293" s="4" t="str">
        <f t="shared" si="29"/>
        <v>control</v>
      </c>
      <c r="L293" s="6">
        <v>68.001032524065295</v>
      </c>
      <c r="M293" s="6">
        <v>1957597.84721118</v>
      </c>
      <c r="N293" s="6">
        <v>0.12071676931523501</v>
      </c>
      <c r="O293" s="6" t="s">
        <v>224</v>
      </c>
      <c r="P293" s="6">
        <v>0.23311313934745601</v>
      </c>
      <c r="Q293" s="6">
        <v>4.2141643767423603E-2</v>
      </c>
      <c r="R293" s="6">
        <v>0.47727652445381202</v>
      </c>
      <c r="S293" s="6">
        <v>7.24377559297678</v>
      </c>
      <c r="T293" s="6">
        <v>0.241368861776878</v>
      </c>
      <c r="U293" s="6">
        <v>6.6376954847206807E-2</v>
      </c>
      <c r="V293" s="6">
        <v>0.79729264384712195</v>
      </c>
      <c r="W293" s="6">
        <v>8.0403264340217095</v>
      </c>
      <c r="X293" s="17" t="s">
        <v>224</v>
      </c>
      <c r="Y293" s="6">
        <v>705.78270393158903</v>
      </c>
      <c r="Z293" s="6">
        <v>2.2837481189245601</v>
      </c>
      <c r="AA293" s="36" t="s">
        <v>595</v>
      </c>
    </row>
    <row r="294" spans="1:27" x14ac:dyDescent="0.25">
      <c r="A294" s="3" t="s">
        <v>275</v>
      </c>
      <c r="B294" s="3" t="s">
        <v>76</v>
      </c>
      <c r="C294" s="4" t="s">
        <v>311</v>
      </c>
      <c r="D294" s="4" t="str">
        <f t="shared" si="27"/>
        <v>A12-7</v>
      </c>
      <c r="E294" s="41">
        <f>VLOOKUP(C294,Dates!$A$1:$B$303,2,FALSE)</f>
        <v>43074</v>
      </c>
      <c r="F294" s="4" t="str">
        <f>VLOOKUP(D294,'Subject characteristics'!$A$1:$D$53,2,FALSE)</f>
        <v>F</v>
      </c>
      <c r="G294" s="4">
        <f>VLOOKUP(D294,'Subject characteristics'!$A$1:$D$53,3,FALSE)</f>
        <v>61</v>
      </c>
      <c r="H294" s="4">
        <f>VLOOKUP(D294,'Subject characteristics'!$A$1:$D$53,4,FALSE)</f>
        <v>17</v>
      </c>
      <c r="I294" s="4">
        <v>1</v>
      </c>
      <c r="J294" s="4" t="str">
        <f t="shared" si="28"/>
        <v>b</v>
      </c>
      <c r="K294" s="4" t="str">
        <f t="shared" si="29"/>
        <v>control</v>
      </c>
      <c r="L294" s="6">
        <v>57.289681875103199</v>
      </c>
      <c r="M294" s="6">
        <v>2008567.4541973099</v>
      </c>
      <c r="N294" s="6">
        <v>0.11688786267865101</v>
      </c>
      <c r="O294" s="6" t="s">
        <v>224</v>
      </c>
      <c r="P294" s="6">
        <v>0.219855153042502</v>
      </c>
      <c r="Q294" s="6">
        <v>3.7802057137607599E-2</v>
      </c>
      <c r="R294" s="6">
        <v>0.60303610600219804</v>
      </c>
      <c r="S294" s="6">
        <v>7.8888881153827004</v>
      </c>
      <c r="T294" s="6">
        <v>0.22905352017125</v>
      </c>
      <c r="U294" s="6">
        <v>0.13283848975538801</v>
      </c>
      <c r="V294" s="6">
        <v>0.36089492342229201</v>
      </c>
      <c r="W294" s="6">
        <v>19.270241267518301</v>
      </c>
      <c r="X294" s="17">
        <v>11.4439476322015</v>
      </c>
      <c r="Y294" s="6">
        <v>770.66895925923302</v>
      </c>
      <c r="Z294" s="6">
        <v>2.1604749297860502</v>
      </c>
      <c r="AA294" s="36" t="s">
        <v>588</v>
      </c>
    </row>
    <row r="295" spans="1:27" x14ac:dyDescent="0.25">
      <c r="A295" s="3" t="s">
        <v>275</v>
      </c>
      <c r="B295" s="3" t="s">
        <v>78</v>
      </c>
      <c r="C295" s="4" t="s">
        <v>312</v>
      </c>
      <c r="D295" s="4" t="str">
        <f t="shared" si="27"/>
        <v>A12-7</v>
      </c>
      <c r="E295" s="41">
        <f>VLOOKUP(C295,Dates!$A$1:$B$303,2,FALSE)</f>
        <v>43088</v>
      </c>
      <c r="F295" s="4" t="str">
        <f>VLOOKUP(D295,'Subject characteristics'!$A$1:$D$53,2,FALSE)</f>
        <v>F</v>
      </c>
      <c r="G295" s="4">
        <f>VLOOKUP(D295,'Subject characteristics'!$A$1:$D$53,3,FALSE)</f>
        <v>61</v>
      </c>
      <c r="H295" s="4">
        <f>VLOOKUP(D295,'Subject characteristics'!$A$1:$D$53,4,FALSE)</f>
        <v>17</v>
      </c>
      <c r="I295" s="4">
        <v>1</v>
      </c>
      <c r="J295" s="4" t="str">
        <f t="shared" si="28"/>
        <v>c</v>
      </c>
      <c r="K295" s="4" t="str">
        <f t="shared" si="29"/>
        <v>control</v>
      </c>
      <c r="L295" s="6">
        <v>56.1762701086042</v>
      </c>
      <c r="M295" s="6">
        <v>1712539.9654783299</v>
      </c>
      <c r="N295" s="6">
        <v>8.6047218865740002E-2</v>
      </c>
      <c r="O295" s="6" t="s">
        <v>224</v>
      </c>
      <c r="P295" s="6">
        <v>0.228623573920687</v>
      </c>
      <c r="Q295" s="6">
        <v>3.6993273227012201E-2</v>
      </c>
      <c r="R295" s="6">
        <v>0.61201376970933596</v>
      </c>
      <c r="S295" s="6">
        <v>7.5206663545131898</v>
      </c>
      <c r="T295" s="6">
        <v>0.24782385193703299</v>
      </c>
      <c r="U295" s="6">
        <v>0.13923787462509299</v>
      </c>
      <c r="V295" s="6">
        <v>0.38988291738335801</v>
      </c>
      <c r="W295" s="6">
        <v>26.4825425380672</v>
      </c>
      <c r="X295" s="17">
        <v>11.121642217224499</v>
      </c>
      <c r="Y295" s="6">
        <v>735.02549371673194</v>
      </c>
      <c r="Z295" s="6">
        <v>2.2675710219152898</v>
      </c>
      <c r="AA295" s="36" t="s">
        <v>582</v>
      </c>
    </row>
    <row r="296" spans="1:27" x14ac:dyDescent="0.25">
      <c r="A296" s="3" t="s">
        <v>275</v>
      </c>
      <c r="B296" s="3" t="s">
        <v>80</v>
      </c>
      <c r="C296" s="4" t="s">
        <v>313</v>
      </c>
      <c r="D296" s="4" t="str">
        <f t="shared" si="27"/>
        <v>A12-7</v>
      </c>
      <c r="E296" s="41">
        <f>VLOOKUP(C296,Dates!$A$1:$B$303,2,FALSE)</f>
        <v>43109</v>
      </c>
      <c r="F296" s="4" t="str">
        <f>VLOOKUP(D296,'Subject characteristics'!$A$1:$D$53,2,FALSE)</f>
        <v>F</v>
      </c>
      <c r="G296" s="4">
        <f>VLOOKUP(D296,'Subject characteristics'!$A$1:$D$53,3,FALSE)</f>
        <v>61</v>
      </c>
      <c r="H296" s="4">
        <f>VLOOKUP(D296,'Subject characteristics'!$A$1:$D$53,4,FALSE)</f>
        <v>17</v>
      </c>
      <c r="I296" s="4">
        <v>1</v>
      </c>
      <c r="J296" s="4" t="str">
        <f t="shared" si="28"/>
        <v>d</v>
      </c>
      <c r="K296" s="4" t="str">
        <f t="shared" si="29"/>
        <v>control</v>
      </c>
      <c r="L296" s="6">
        <v>53.345289293860802</v>
      </c>
      <c r="M296" s="6">
        <v>2074147.0075350399</v>
      </c>
      <c r="N296" s="6">
        <v>8.2722869531048904E-2</v>
      </c>
      <c r="O296" s="6" t="s">
        <v>224</v>
      </c>
      <c r="P296" s="6">
        <v>0.22804592358992401</v>
      </c>
      <c r="Q296" s="6">
        <v>3.9330467467165599E-2</v>
      </c>
      <c r="R296" s="6">
        <v>0.58636350023492401</v>
      </c>
      <c r="S296" s="6">
        <v>8.3967513036147192</v>
      </c>
      <c r="T296" s="6">
        <v>0.239714385705869</v>
      </c>
      <c r="U296" s="6">
        <v>0.110838844391071</v>
      </c>
      <c r="V296" s="6">
        <v>0.26753540660616598</v>
      </c>
      <c r="W296" s="6">
        <v>17.393980882235802</v>
      </c>
      <c r="X296" s="17">
        <v>8.5933209273953501</v>
      </c>
      <c r="Y296" s="6">
        <v>747.09079271569897</v>
      </c>
      <c r="Z296" s="6">
        <v>2.1779826013657999</v>
      </c>
      <c r="AA296" s="36" t="s">
        <v>580</v>
      </c>
    </row>
    <row r="297" spans="1:27" x14ac:dyDescent="0.25">
      <c r="A297" s="3" t="s">
        <v>82</v>
      </c>
      <c r="B297" s="3" t="s">
        <v>76</v>
      </c>
      <c r="C297" s="4" t="s">
        <v>119</v>
      </c>
      <c r="D297" s="4" t="str">
        <f t="shared" si="27"/>
        <v>A12-8</v>
      </c>
      <c r="E297" s="41">
        <f>VLOOKUP(C297,Dates!$A$1:$B$303,2,FALSE)</f>
        <v>43088</v>
      </c>
      <c r="F297" s="4" t="str">
        <f>VLOOKUP(D297,'Subject characteristics'!$A$1:$D$53,2,FALSE)</f>
        <v>M</v>
      </c>
      <c r="G297" s="4">
        <f>VLOOKUP(D297,'Subject characteristics'!$A$1:$D$53,3,FALSE)</f>
        <v>44</v>
      </c>
      <c r="H297" s="4">
        <f>VLOOKUP(D297,'Subject characteristics'!$A$1:$D$53,4,FALSE)</f>
        <v>5</v>
      </c>
      <c r="I297" s="4">
        <v>1</v>
      </c>
      <c r="J297" s="4" t="str">
        <f t="shared" si="28"/>
        <v>a</v>
      </c>
      <c r="K297" s="4" t="str">
        <f t="shared" si="29"/>
        <v>control</v>
      </c>
      <c r="L297" s="6">
        <v>63.898973698759697</v>
      </c>
      <c r="M297" s="6">
        <v>819924.43000814796</v>
      </c>
      <c r="N297" s="6">
        <v>6.0009592531868598E-2</v>
      </c>
      <c r="O297" s="6" t="s">
        <v>224</v>
      </c>
      <c r="P297" s="6">
        <v>0.244496953074511</v>
      </c>
      <c r="Q297" s="6">
        <v>4.0439510995876997E-2</v>
      </c>
      <c r="R297" s="6">
        <v>0.501145519068525</v>
      </c>
      <c r="S297" s="6">
        <v>7.1776174737977998</v>
      </c>
      <c r="T297" s="6">
        <v>0.23711268641260799</v>
      </c>
      <c r="U297" s="6">
        <v>0.13597035692909701</v>
      </c>
      <c r="V297" s="6">
        <v>1.2995909590104</v>
      </c>
      <c r="W297" s="6">
        <v>3.57731955509704</v>
      </c>
      <c r="X297" s="17" t="s">
        <v>224</v>
      </c>
      <c r="Y297" s="6">
        <v>518.21536233523102</v>
      </c>
      <c r="Z297" s="6">
        <v>2.0525638782329998</v>
      </c>
      <c r="AA297" s="36" t="s">
        <v>512</v>
      </c>
    </row>
    <row r="298" spans="1:27" x14ac:dyDescent="0.25">
      <c r="A298" s="3" t="s">
        <v>3</v>
      </c>
      <c r="B298" s="3" t="s">
        <v>76</v>
      </c>
      <c r="C298" s="4" t="s">
        <v>77</v>
      </c>
      <c r="D298" s="4" t="str">
        <f t="shared" si="27"/>
        <v>A12-8</v>
      </c>
      <c r="E298" s="41">
        <f>VLOOKUP(C298,Dates!$A$1:$B$303,2,FALSE)</f>
        <v>43116</v>
      </c>
      <c r="F298" s="4" t="str">
        <f>VLOOKUP(D298,'Subject characteristics'!$A$1:$D$53,2,FALSE)</f>
        <v>M</v>
      </c>
      <c r="G298" s="4">
        <f>VLOOKUP(D298,'Subject characteristics'!$A$1:$D$53,3,FALSE)</f>
        <v>44</v>
      </c>
      <c r="H298" s="4">
        <f>VLOOKUP(D298,'Subject characteristics'!$A$1:$D$53,4,FALSE)</f>
        <v>5</v>
      </c>
      <c r="I298" s="4">
        <v>1</v>
      </c>
      <c r="J298" s="4" t="str">
        <f t="shared" si="28"/>
        <v>b</v>
      </c>
      <c r="K298" s="4" t="str">
        <f t="shared" si="29"/>
        <v>control</v>
      </c>
      <c r="L298" s="6">
        <v>26.580083193029601</v>
      </c>
      <c r="M298" s="6">
        <v>175993.602102526</v>
      </c>
      <c r="N298" s="6">
        <v>4.3364770329886601E-2</v>
      </c>
      <c r="O298" s="6" t="s">
        <v>224</v>
      </c>
      <c r="P298" s="6">
        <v>7.2729620108184997E-2</v>
      </c>
      <c r="Q298" s="6">
        <v>2.26925482029256E-2</v>
      </c>
      <c r="R298" s="16">
        <v>0.47512069834445397</v>
      </c>
      <c r="S298" s="6">
        <v>5.9402477358710897</v>
      </c>
      <c r="T298" s="6">
        <v>0.201937228327804</v>
      </c>
      <c r="U298" s="6">
        <v>9.8392917237246497E-2</v>
      </c>
      <c r="V298" s="6">
        <v>0.10995525431389699</v>
      </c>
      <c r="W298" s="6">
        <v>3.9077563274099698</v>
      </c>
      <c r="X298" s="17" t="s">
        <v>224</v>
      </c>
      <c r="Y298" s="6">
        <v>647.17847622855004</v>
      </c>
      <c r="Z298" s="6">
        <v>2.3498796113845999</v>
      </c>
      <c r="AA298" s="36" t="s">
        <v>475</v>
      </c>
    </row>
    <row r="299" spans="1:27" x14ac:dyDescent="0.25">
      <c r="A299" s="3" t="s">
        <v>3</v>
      </c>
      <c r="B299" s="3" t="s">
        <v>78</v>
      </c>
      <c r="C299" s="4" t="s">
        <v>79</v>
      </c>
      <c r="D299" s="4" t="str">
        <f t="shared" si="27"/>
        <v>A12-8</v>
      </c>
      <c r="E299" s="41">
        <f>VLOOKUP(C299,Dates!$A$1:$B$303,2,FALSE)</f>
        <v>43130</v>
      </c>
      <c r="F299" s="4" t="str">
        <f>VLOOKUP(D299,'Subject characteristics'!$A$1:$D$53,2,FALSE)</f>
        <v>M</v>
      </c>
      <c r="G299" s="4">
        <f>VLOOKUP(D299,'Subject characteristics'!$A$1:$D$53,3,FALSE)</f>
        <v>44</v>
      </c>
      <c r="H299" s="4">
        <f>VLOOKUP(D299,'Subject characteristics'!$A$1:$D$53,4,FALSE)</f>
        <v>5</v>
      </c>
      <c r="I299" s="4">
        <v>1</v>
      </c>
      <c r="J299" s="4" t="str">
        <f t="shared" si="28"/>
        <v>c</v>
      </c>
      <c r="K299" s="4" t="str">
        <f t="shared" si="29"/>
        <v>control</v>
      </c>
      <c r="L299" s="6">
        <v>34.641099940803201</v>
      </c>
      <c r="M299" s="6">
        <v>117528.56676256801</v>
      </c>
      <c r="N299" s="6">
        <v>8.6955361665975298E-2</v>
      </c>
      <c r="O299" s="6" t="s">
        <v>224</v>
      </c>
      <c r="P299" s="6">
        <v>0.13289239530357499</v>
      </c>
      <c r="Q299" s="6">
        <v>2.6839883487361101E-2</v>
      </c>
      <c r="R299" s="16">
        <v>0.561496702673141</v>
      </c>
      <c r="S299" s="6">
        <v>6.4453391906458304</v>
      </c>
      <c r="T299" s="6">
        <v>0.18768281989004501</v>
      </c>
      <c r="U299" s="6">
        <v>0.116782660191545</v>
      </c>
      <c r="V299" s="6">
        <v>7.0700752961568997E-2</v>
      </c>
      <c r="W299" s="6">
        <v>3.5303900317339298</v>
      </c>
      <c r="X299" s="17" t="s">
        <v>224</v>
      </c>
      <c r="Y299" s="6">
        <v>608.57250830189901</v>
      </c>
      <c r="Z299" s="6">
        <v>2.2160222806177199</v>
      </c>
      <c r="AA299" s="36" t="s">
        <v>488</v>
      </c>
    </row>
    <row r="300" spans="1:27" x14ac:dyDescent="0.25">
      <c r="A300" s="3" t="s">
        <v>3</v>
      </c>
      <c r="B300" s="3" t="s">
        <v>80</v>
      </c>
      <c r="C300" s="4" t="s">
        <v>81</v>
      </c>
      <c r="D300" s="4" t="str">
        <f t="shared" si="27"/>
        <v>A12-8</v>
      </c>
      <c r="E300" s="41">
        <f>VLOOKUP(C300,Dates!$A$1:$B$303,2,FALSE)</f>
        <v>43151</v>
      </c>
      <c r="F300" s="4" t="str">
        <f>VLOOKUP(D300,'Subject characteristics'!$A$1:$D$53,2,FALSE)</f>
        <v>M</v>
      </c>
      <c r="G300" s="4">
        <f>VLOOKUP(D300,'Subject characteristics'!$A$1:$D$53,3,FALSE)</f>
        <v>44</v>
      </c>
      <c r="H300" s="4">
        <f>VLOOKUP(D300,'Subject characteristics'!$A$1:$D$53,4,FALSE)</f>
        <v>5</v>
      </c>
      <c r="I300" s="4">
        <v>1</v>
      </c>
      <c r="J300" s="4" t="str">
        <f t="shared" si="28"/>
        <v>d</v>
      </c>
      <c r="K300" s="4" t="str">
        <f t="shared" si="29"/>
        <v>control</v>
      </c>
      <c r="L300" s="6">
        <v>46.461711647702899</v>
      </c>
      <c r="M300" s="6">
        <v>114489.48847188801</v>
      </c>
      <c r="N300" s="6">
        <v>0.111226776976145</v>
      </c>
      <c r="O300" s="6" t="s">
        <v>224</v>
      </c>
      <c r="P300" s="6">
        <v>0.15957071049311999</v>
      </c>
      <c r="Q300" s="6">
        <v>2.6476029840152199E-2</v>
      </c>
      <c r="R300" s="16">
        <v>0.39682015403669302</v>
      </c>
      <c r="S300" s="6">
        <v>7.6991026940394303</v>
      </c>
      <c r="T300" s="6">
        <v>0.195798429202242</v>
      </c>
      <c r="U300" s="6">
        <v>0.150523351679448</v>
      </c>
      <c r="V300" s="6">
        <v>8.2420286526238007E-2</v>
      </c>
      <c r="W300" s="6">
        <v>3.7254223455798501</v>
      </c>
      <c r="X300" s="17">
        <v>10.0970324887606</v>
      </c>
      <c r="Y300" s="6">
        <v>598.74932969232395</v>
      </c>
      <c r="Z300" s="6">
        <v>2.3316975573299699</v>
      </c>
      <c r="AA300" s="36" t="s">
        <v>475</v>
      </c>
    </row>
    <row r="301" spans="1:27" x14ac:dyDescent="0.25">
      <c r="A301" s="3" t="s">
        <v>235</v>
      </c>
      <c r="B301" s="3" t="s">
        <v>76</v>
      </c>
      <c r="C301" s="4" t="s">
        <v>272</v>
      </c>
      <c r="D301" s="4" t="str">
        <f t="shared" si="27"/>
        <v>A12-9</v>
      </c>
      <c r="E301" s="41">
        <f>VLOOKUP(C301,Dates!$A$1:$B$303,2,FALSE)</f>
        <v>43115</v>
      </c>
      <c r="F301" s="4" t="str">
        <f>VLOOKUP(D301,'Subject characteristics'!$A$1:$D$53,2,FALSE)</f>
        <v>M</v>
      </c>
      <c r="G301" s="4">
        <f>VLOOKUP(D301,'Subject characteristics'!$A$1:$D$53,3,FALSE)</f>
        <v>62</v>
      </c>
      <c r="H301" s="4">
        <f>VLOOKUP(D301,'Subject characteristics'!$A$1:$D$53,4,FALSE)</f>
        <v>21</v>
      </c>
      <c r="I301" s="4">
        <v>1</v>
      </c>
      <c r="J301" s="4" t="str">
        <f t="shared" si="28"/>
        <v>a</v>
      </c>
      <c r="K301" s="4" t="str">
        <f t="shared" si="29"/>
        <v>control</v>
      </c>
      <c r="L301" s="6">
        <v>54.805291661875799</v>
      </c>
      <c r="M301" s="6">
        <v>561854.496138138</v>
      </c>
      <c r="N301" s="6">
        <v>9.1373672891882696E-2</v>
      </c>
      <c r="O301" s="6" t="s">
        <v>224</v>
      </c>
      <c r="P301" s="6">
        <v>0.20106386476760299</v>
      </c>
      <c r="Q301" s="6">
        <v>8.1573504795170407E-2</v>
      </c>
      <c r="R301" s="6">
        <v>0.66839645960664695</v>
      </c>
      <c r="S301" s="6">
        <v>5.7679378175782299</v>
      </c>
      <c r="T301" s="6">
        <v>0.55936337914729095</v>
      </c>
      <c r="U301" s="6">
        <v>0.28989886373835499</v>
      </c>
      <c r="V301" s="6">
        <v>0.84307927577394604</v>
      </c>
      <c r="W301" s="6">
        <v>7.7766355460630203</v>
      </c>
      <c r="X301" s="17">
        <v>14.0207249861935</v>
      </c>
      <c r="Y301" s="6">
        <v>421.67355637549298</v>
      </c>
      <c r="Z301" s="6">
        <v>2.7568650290711898</v>
      </c>
      <c r="AA301" s="36" t="s">
        <v>569</v>
      </c>
    </row>
    <row r="302" spans="1:27" x14ac:dyDescent="0.25">
      <c r="A302" s="3" t="s">
        <v>235</v>
      </c>
      <c r="B302" s="3" t="s">
        <v>78</v>
      </c>
      <c r="C302" s="4" t="s">
        <v>273</v>
      </c>
      <c r="D302" s="4" t="str">
        <f t="shared" si="27"/>
        <v>A12-9</v>
      </c>
      <c r="E302" s="41">
        <f>VLOOKUP(C302,Dates!$A$1:$B$303,2,FALSE)</f>
        <v>43149</v>
      </c>
      <c r="F302" s="4" t="str">
        <f>VLOOKUP(D302,'Subject characteristics'!$A$1:$D$53,2,FALSE)</f>
        <v>M</v>
      </c>
      <c r="G302" s="4">
        <f>VLOOKUP(D302,'Subject characteristics'!$A$1:$D$53,3,FALSE)</f>
        <v>62</v>
      </c>
      <c r="H302" s="4">
        <f>VLOOKUP(D302,'Subject characteristics'!$A$1:$D$53,4,FALSE)</f>
        <v>21</v>
      </c>
      <c r="I302" s="4">
        <v>1</v>
      </c>
      <c r="J302" s="4" t="str">
        <f t="shared" si="28"/>
        <v>b</v>
      </c>
      <c r="K302" s="4" t="str">
        <f t="shared" si="29"/>
        <v>control</v>
      </c>
      <c r="L302" s="6">
        <v>38.037288275714801</v>
      </c>
      <c r="M302" s="6">
        <v>6870328.96328454</v>
      </c>
      <c r="N302" s="6">
        <v>8.7317274233564099E-2</v>
      </c>
      <c r="O302" s="6" t="s">
        <v>224</v>
      </c>
      <c r="P302" s="6">
        <v>0.22548941950472001</v>
      </c>
      <c r="Q302" s="6">
        <v>9.1239422945327206E-2</v>
      </c>
      <c r="R302" s="6">
        <v>0.949669154263306</v>
      </c>
      <c r="S302" s="6">
        <v>6.9699026380519298</v>
      </c>
      <c r="T302" s="6">
        <v>0.83659907122161603</v>
      </c>
      <c r="U302" s="6">
        <v>0.2852324103642</v>
      </c>
      <c r="V302" s="6">
        <v>0.57816501175019697</v>
      </c>
      <c r="W302" s="6">
        <v>61.890047768892003</v>
      </c>
      <c r="X302" s="17">
        <v>11.720604838725</v>
      </c>
      <c r="Y302" s="6">
        <v>437.34314884579402</v>
      </c>
      <c r="Z302" s="6">
        <v>3.70518784526356</v>
      </c>
      <c r="AA302" s="36" t="s">
        <v>570</v>
      </c>
    </row>
    <row r="303" spans="1:27" x14ac:dyDescent="0.25">
      <c r="A303" s="3" t="s">
        <v>235</v>
      </c>
      <c r="B303" s="3" t="s">
        <v>80</v>
      </c>
      <c r="C303" s="4" t="s">
        <v>274</v>
      </c>
      <c r="D303" s="4" t="str">
        <f t="shared" si="27"/>
        <v>A12-9</v>
      </c>
      <c r="E303" s="41">
        <f>VLOOKUP(C303,Dates!$A$1:$B$303,2,FALSE)</f>
        <v>43171</v>
      </c>
      <c r="F303" s="4" t="str">
        <f>VLOOKUP(D303,'Subject characteristics'!$A$1:$D$53,2,FALSE)</f>
        <v>M</v>
      </c>
      <c r="G303" s="4">
        <f>VLOOKUP(D303,'Subject characteristics'!$A$1:$D$53,3,FALSE)</f>
        <v>62</v>
      </c>
      <c r="H303" s="4">
        <f>VLOOKUP(D303,'Subject characteristics'!$A$1:$D$53,4,FALSE)</f>
        <v>21</v>
      </c>
      <c r="I303" s="4">
        <v>1</v>
      </c>
      <c r="J303" s="4" t="str">
        <f t="shared" si="28"/>
        <v>c</v>
      </c>
      <c r="K303" s="4" t="str">
        <f t="shared" si="29"/>
        <v>control</v>
      </c>
      <c r="L303" s="6">
        <v>57.904561870021404</v>
      </c>
      <c r="M303" s="6">
        <v>3087422.3626541798</v>
      </c>
      <c r="N303" s="6">
        <v>8.8959104906167596E-2</v>
      </c>
      <c r="O303" s="6" t="s">
        <v>224</v>
      </c>
      <c r="P303" s="6">
        <v>0.21233093400192299</v>
      </c>
      <c r="Q303" s="6">
        <v>7.8998459233147494E-2</v>
      </c>
      <c r="R303" s="6">
        <v>0.83358988636051601</v>
      </c>
      <c r="S303" s="6">
        <v>7.5685841563932401</v>
      </c>
      <c r="T303" s="6">
        <v>0.94624939460767399</v>
      </c>
      <c r="U303" s="6">
        <v>0.60371592364537796</v>
      </c>
      <c r="V303" s="6">
        <v>0.78895736455617105</v>
      </c>
      <c r="W303" s="6">
        <v>12.1009200585379</v>
      </c>
      <c r="X303" s="17">
        <v>16.758944410138</v>
      </c>
      <c r="Y303" s="6">
        <v>459.81949727662999</v>
      </c>
      <c r="Z303" s="6">
        <v>3.9856028920780302</v>
      </c>
      <c r="AA303" s="36" t="s">
        <v>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topLeftCell="A34" workbookViewId="0">
      <selection activeCell="A11" sqref="A11"/>
    </sheetView>
  </sheetViews>
  <sheetFormatPr defaultRowHeight="15" x14ac:dyDescent="0.25"/>
  <cols>
    <col min="1" max="1" width="12.28515625" bestFit="1" customWidth="1"/>
  </cols>
  <sheetData>
    <row r="1" spans="1:4" x14ac:dyDescent="0.25">
      <c r="A1" t="s">
        <v>455</v>
      </c>
      <c r="B1" t="s">
        <v>402</v>
      </c>
      <c r="C1" t="s">
        <v>354</v>
      </c>
      <c r="D1" t="s">
        <v>458</v>
      </c>
    </row>
    <row r="2" spans="1:4" x14ac:dyDescent="0.25">
      <c r="A2" t="s">
        <v>403</v>
      </c>
      <c r="B2" s="19" t="s">
        <v>456</v>
      </c>
      <c r="C2" s="19">
        <v>62</v>
      </c>
      <c r="D2" s="19">
        <v>15</v>
      </c>
    </row>
    <row r="3" spans="1:4" x14ac:dyDescent="0.25">
      <c r="A3" t="s">
        <v>404</v>
      </c>
      <c r="B3" s="19" t="s">
        <v>457</v>
      </c>
      <c r="C3" s="19">
        <v>45</v>
      </c>
      <c r="D3" s="19">
        <v>13</v>
      </c>
    </row>
    <row r="4" spans="1:4" x14ac:dyDescent="0.25">
      <c r="A4" t="s">
        <v>405</v>
      </c>
      <c r="B4" s="19" t="s">
        <v>456</v>
      </c>
      <c r="C4" s="19">
        <v>45</v>
      </c>
      <c r="D4" s="19">
        <v>22</v>
      </c>
    </row>
    <row r="5" spans="1:4" x14ac:dyDescent="0.25">
      <c r="A5" t="s">
        <v>406</v>
      </c>
      <c r="B5" s="19" t="s">
        <v>457</v>
      </c>
      <c r="C5" s="19">
        <v>61</v>
      </c>
      <c r="D5" s="19">
        <v>18</v>
      </c>
    </row>
    <row r="6" spans="1:4" x14ac:dyDescent="0.25">
      <c r="A6" t="s">
        <v>407</v>
      </c>
      <c r="B6" s="19" t="s">
        <v>456</v>
      </c>
      <c r="C6" s="19">
        <v>62</v>
      </c>
      <c r="D6" s="19">
        <v>25</v>
      </c>
    </row>
    <row r="7" spans="1:4" x14ac:dyDescent="0.25">
      <c r="A7" t="s">
        <v>408</v>
      </c>
      <c r="B7" s="19" t="s">
        <v>457</v>
      </c>
      <c r="C7" s="19">
        <v>72</v>
      </c>
      <c r="D7" s="19">
        <v>13</v>
      </c>
    </row>
    <row r="8" spans="1:4" x14ac:dyDescent="0.25">
      <c r="A8" t="s">
        <v>409</v>
      </c>
      <c r="B8" s="19" t="s">
        <v>456</v>
      </c>
      <c r="C8" s="19">
        <v>55</v>
      </c>
      <c r="D8" s="19">
        <v>14</v>
      </c>
    </row>
    <row r="9" spans="1:4" x14ac:dyDescent="0.25">
      <c r="A9" t="s">
        <v>410</v>
      </c>
      <c r="B9" s="19" t="s">
        <v>457</v>
      </c>
      <c r="C9" s="19">
        <v>43</v>
      </c>
      <c r="D9" s="19">
        <v>7</v>
      </c>
    </row>
    <row r="10" spans="1:4" x14ac:dyDescent="0.25">
      <c r="A10" t="s">
        <v>411</v>
      </c>
      <c r="B10" s="19" t="s">
        <v>457</v>
      </c>
      <c r="C10" s="19">
        <v>66</v>
      </c>
      <c r="D10" s="19">
        <v>18</v>
      </c>
    </row>
    <row r="11" spans="1:4" x14ac:dyDescent="0.25">
      <c r="A11" t="s">
        <v>412</v>
      </c>
      <c r="B11" s="19" t="s">
        <v>456</v>
      </c>
      <c r="C11" s="19">
        <v>61</v>
      </c>
      <c r="D11" s="19">
        <v>14</v>
      </c>
    </row>
    <row r="12" spans="1:4" x14ac:dyDescent="0.25">
      <c r="A12" t="s">
        <v>413</v>
      </c>
      <c r="B12" s="19" t="s">
        <v>456</v>
      </c>
      <c r="C12" s="19">
        <v>37</v>
      </c>
      <c r="D12" s="19">
        <v>10</v>
      </c>
    </row>
    <row r="13" spans="1:4" x14ac:dyDescent="0.25">
      <c r="A13" t="s">
        <v>414</v>
      </c>
      <c r="B13" s="19" t="s">
        <v>457</v>
      </c>
      <c r="C13" s="19">
        <v>63</v>
      </c>
      <c r="D13" s="19">
        <v>19</v>
      </c>
    </row>
    <row r="14" spans="1:4" x14ac:dyDescent="0.25">
      <c r="A14" t="s">
        <v>415</v>
      </c>
      <c r="B14" s="19" t="s">
        <v>456</v>
      </c>
      <c r="C14" s="19">
        <v>62</v>
      </c>
      <c r="D14" s="19">
        <v>20</v>
      </c>
    </row>
    <row r="15" spans="1:4" x14ac:dyDescent="0.25">
      <c r="A15" t="s">
        <v>416</v>
      </c>
      <c r="B15" s="19" t="s">
        <v>456</v>
      </c>
      <c r="C15" s="19">
        <v>71</v>
      </c>
      <c r="D15" s="19">
        <v>5</v>
      </c>
    </row>
    <row r="16" spans="1:4" x14ac:dyDescent="0.25">
      <c r="A16" t="s">
        <v>417</v>
      </c>
      <c r="B16" s="19" t="s">
        <v>456</v>
      </c>
      <c r="C16" s="19">
        <v>46</v>
      </c>
      <c r="D16" s="19">
        <v>12</v>
      </c>
    </row>
    <row r="17" spans="1:4" x14ac:dyDescent="0.25">
      <c r="A17" t="s">
        <v>418</v>
      </c>
      <c r="B17" s="19" t="s">
        <v>456</v>
      </c>
      <c r="C17" s="19">
        <v>69</v>
      </c>
      <c r="D17" s="19">
        <v>18</v>
      </c>
    </row>
    <row r="18" spans="1:4" x14ac:dyDescent="0.25">
      <c r="A18" t="s">
        <v>419</v>
      </c>
      <c r="B18" s="19" t="s">
        <v>456</v>
      </c>
      <c r="C18" s="19">
        <v>22</v>
      </c>
      <c r="D18" s="19">
        <v>3</v>
      </c>
    </row>
    <row r="19" spans="1:4" x14ac:dyDescent="0.25">
      <c r="A19" t="s">
        <v>420</v>
      </c>
      <c r="B19" s="19" t="s">
        <v>457</v>
      </c>
      <c r="C19" s="19">
        <v>54</v>
      </c>
      <c r="D19" s="19">
        <v>21</v>
      </c>
    </row>
    <row r="20" spans="1:4" x14ac:dyDescent="0.25">
      <c r="A20" t="s">
        <v>421</v>
      </c>
      <c r="B20" s="19" t="s">
        <v>457</v>
      </c>
      <c r="C20" s="19">
        <v>56</v>
      </c>
      <c r="D20" s="19">
        <v>12</v>
      </c>
    </row>
    <row r="21" spans="1:4" ht="15.75" thickBot="1" x14ac:dyDescent="0.3">
      <c r="A21" t="s">
        <v>422</v>
      </c>
      <c r="B21" s="19" t="s">
        <v>457</v>
      </c>
      <c r="C21" s="19">
        <v>23</v>
      </c>
      <c r="D21" s="19">
        <v>1</v>
      </c>
    </row>
    <row r="22" spans="1:4" x14ac:dyDescent="0.25">
      <c r="A22" t="s">
        <v>423</v>
      </c>
      <c r="B22" s="20" t="s">
        <v>457</v>
      </c>
      <c r="C22" s="20">
        <v>62</v>
      </c>
      <c r="D22" s="19">
        <v>24</v>
      </c>
    </row>
    <row r="23" spans="1:4" x14ac:dyDescent="0.25">
      <c r="A23" t="s">
        <v>424</v>
      </c>
      <c r="B23" s="19" t="s">
        <v>456</v>
      </c>
      <c r="C23" s="19">
        <v>56</v>
      </c>
      <c r="D23" s="19">
        <v>13</v>
      </c>
    </row>
    <row r="24" spans="1:4" x14ac:dyDescent="0.25">
      <c r="A24" t="s">
        <v>425</v>
      </c>
      <c r="B24" s="19" t="s">
        <v>456</v>
      </c>
      <c r="C24" s="19">
        <v>52</v>
      </c>
      <c r="D24" s="19">
        <v>9</v>
      </c>
    </row>
    <row r="25" spans="1:4" x14ac:dyDescent="0.25">
      <c r="A25" t="s">
        <v>426</v>
      </c>
      <c r="B25" s="19" t="s">
        <v>457</v>
      </c>
      <c r="C25" s="19">
        <v>63</v>
      </c>
      <c r="D25" s="19">
        <v>14</v>
      </c>
    </row>
    <row r="26" spans="1:4" x14ac:dyDescent="0.25">
      <c r="A26" t="s">
        <v>427</v>
      </c>
      <c r="B26" s="19" t="s">
        <v>457</v>
      </c>
      <c r="C26" s="19">
        <v>21</v>
      </c>
      <c r="D26" s="19">
        <v>6</v>
      </c>
    </row>
    <row r="27" spans="1:4" x14ac:dyDescent="0.25">
      <c r="A27" t="s">
        <v>428</v>
      </c>
      <c r="B27" s="19" t="s">
        <v>456</v>
      </c>
      <c r="C27" s="19">
        <v>45</v>
      </c>
      <c r="D27" s="19">
        <v>10</v>
      </c>
    </row>
    <row r="28" spans="1:4" x14ac:dyDescent="0.25">
      <c r="A28" t="s">
        <v>429</v>
      </c>
      <c r="B28" s="19" t="s">
        <v>456</v>
      </c>
      <c r="C28" s="19">
        <v>58</v>
      </c>
      <c r="D28" s="19">
        <v>20</v>
      </c>
    </row>
    <row r="29" spans="1:4" x14ac:dyDescent="0.25">
      <c r="A29" t="s">
        <v>430</v>
      </c>
      <c r="B29" s="19" t="s">
        <v>457</v>
      </c>
      <c r="C29" s="19">
        <v>47</v>
      </c>
      <c r="D29" s="19">
        <v>11</v>
      </c>
    </row>
    <row r="30" spans="1:4" x14ac:dyDescent="0.25">
      <c r="A30" t="s">
        <v>431</v>
      </c>
      <c r="B30" s="19" t="s">
        <v>456</v>
      </c>
      <c r="C30" s="19">
        <v>48</v>
      </c>
      <c r="D30" s="19">
        <v>16</v>
      </c>
    </row>
    <row r="31" spans="1:4" x14ac:dyDescent="0.25">
      <c r="A31" t="s">
        <v>432</v>
      </c>
      <c r="B31" s="19" t="s">
        <v>457</v>
      </c>
      <c r="C31" s="19">
        <v>58</v>
      </c>
      <c r="D31" s="19">
        <v>10</v>
      </c>
    </row>
    <row r="32" spans="1:4" x14ac:dyDescent="0.25">
      <c r="A32" t="s">
        <v>433</v>
      </c>
      <c r="B32" s="19" t="s">
        <v>456</v>
      </c>
      <c r="C32" s="19">
        <v>60</v>
      </c>
      <c r="D32" s="19">
        <v>28</v>
      </c>
    </row>
    <row r="33" spans="1:4" ht="15.75" thickBot="1" x14ac:dyDescent="0.3">
      <c r="A33" t="s">
        <v>434</v>
      </c>
      <c r="B33" s="19" t="s">
        <v>457</v>
      </c>
      <c r="C33" s="19">
        <v>63</v>
      </c>
      <c r="D33" s="19">
        <v>16</v>
      </c>
    </row>
    <row r="34" spans="1:4" ht="15.75" thickBot="1" x14ac:dyDescent="0.3">
      <c r="A34" t="s">
        <v>435</v>
      </c>
      <c r="B34" s="21" t="s">
        <v>456</v>
      </c>
      <c r="C34" s="21">
        <v>61</v>
      </c>
      <c r="D34" s="21">
        <v>17</v>
      </c>
    </row>
    <row r="35" spans="1:4" ht="15.75" thickBot="1" x14ac:dyDescent="0.3">
      <c r="A35" t="s">
        <v>436</v>
      </c>
      <c r="B35" s="21" t="s">
        <v>457</v>
      </c>
      <c r="C35" s="21">
        <v>44</v>
      </c>
      <c r="D35" s="21">
        <v>5</v>
      </c>
    </row>
    <row r="36" spans="1:4" x14ac:dyDescent="0.25">
      <c r="A36" t="s">
        <v>437</v>
      </c>
      <c r="B36" s="21" t="s">
        <v>457</v>
      </c>
      <c r="C36" s="21">
        <v>62</v>
      </c>
      <c r="D36" s="21">
        <v>21</v>
      </c>
    </row>
    <row r="37" spans="1:4" x14ac:dyDescent="0.25">
      <c r="A37" t="s">
        <v>438</v>
      </c>
      <c r="B37" s="19" t="s">
        <v>456</v>
      </c>
      <c r="C37" s="19">
        <v>59</v>
      </c>
      <c r="D37" s="19">
        <v>3</v>
      </c>
    </row>
    <row r="38" spans="1:4" x14ac:dyDescent="0.25">
      <c r="A38" t="s">
        <v>439</v>
      </c>
      <c r="B38" s="19" t="s">
        <v>456</v>
      </c>
      <c r="C38" s="19">
        <v>39</v>
      </c>
      <c r="D38" s="19">
        <v>10</v>
      </c>
    </row>
    <row r="39" spans="1:4" x14ac:dyDescent="0.25">
      <c r="A39" t="s">
        <v>440</v>
      </c>
      <c r="B39" s="19" t="s">
        <v>457</v>
      </c>
      <c r="C39" s="19">
        <v>60</v>
      </c>
      <c r="D39" s="19">
        <v>13</v>
      </c>
    </row>
    <row r="40" spans="1:4" x14ac:dyDescent="0.25">
      <c r="A40" t="s">
        <v>441</v>
      </c>
      <c r="B40" s="19" t="s">
        <v>456</v>
      </c>
      <c r="C40" s="19">
        <v>61</v>
      </c>
      <c r="D40" s="19">
        <v>20</v>
      </c>
    </row>
    <row r="41" spans="1:4" x14ac:dyDescent="0.25">
      <c r="A41" t="s">
        <v>442</v>
      </c>
      <c r="B41" s="19" t="s">
        <v>456</v>
      </c>
      <c r="C41" s="19">
        <v>66</v>
      </c>
      <c r="D41" s="19">
        <v>14</v>
      </c>
    </row>
    <row r="42" spans="1:4" x14ac:dyDescent="0.25">
      <c r="A42" t="s">
        <v>443</v>
      </c>
      <c r="B42" s="19" t="s">
        <v>456</v>
      </c>
      <c r="C42" s="19">
        <v>42</v>
      </c>
      <c r="D42" s="19">
        <v>4</v>
      </c>
    </row>
    <row r="43" spans="1:4" x14ac:dyDescent="0.25">
      <c r="A43" t="s">
        <v>444</v>
      </c>
      <c r="B43" s="19" t="s">
        <v>456</v>
      </c>
      <c r="C43" s="19">
        <v>63</v>
      </c>
      <c r="D43" s="19">
        <v>15</v>
      </c>
    </row>
    <row r="44" spans="1:4" x14ac:dyDescent="0.25">
      <c r="A44" t="s">
        <v>445</v>
      </c>
      <c r="B44" s="19" t="s">
        <v>456</v>
      </c>
      <c r="C44" s="19">
        <v>20</v>
      </c>
      <c r="D44" s="19">
        <v>1</v>
      </c>
    </row>
    <row r="45" spans="1:4" x14ac:dyDescent="0.25">
      <c r="A45" t="s">
        <v>446</v>
      </c>
      <c r="B45" s="19" t="s">
        <v>457</v>
      </c>
      <c r="C45" s="19">
        <v>52</v>
      </c>
      <c r="D45" s="19">
        <v>5</v>
      </c>
    </row>
    <row r="46" spans="1:4" x14ac:dyDescent="0.25">
      <c r="A46" t="s">
        <v>447</v>
      </c>
      <c r="B46" s="19" t="s">
        <v>457</v>
      </c>
      <c r="C46" s="19">
        <v>56</v>
      </c>
      <c r="D46" s="19">
        <v>11</v>
      </c>
    </row>
    <row r="47" spans="1:4" x14ac:dyDescent="0.25">
      <c r="A47" t="s">
        <v>448</v>
      </c>
      <c r="B47" s="19" t="s">
        <v>457</v>
      </c>
      <c r="C47" s="19">
        <v>23</v>
      </c>
      <c r="D47" s="19">
        <v>6</v>
      </c>
    </row>
    <row r="48" spans="1:4" x14ac:dyDescent="0.25">
      <c r="A48" t="s">
        <v>449</v>
      </c>
      <c r="B48" s="19" t="s">
        <v>457</v>
      </c>
      <c r="C48" s="19">
        <v>63</v>
      </c>
      <c r="D48" s="19">
        <v>21</v>
      </c>
    </row>
    <row r="49" spans="1:4" x14ac:dyDescent="0.25">
      <c r="A49" t="s">
        <v>450</v>
      </c>
      <c r="B49" s="19" t="s">
        <v>456</v>
      </c>
      <c r="C49" s="19">
        <v>55</v>
      </c>
      <c r="D49" s="19">
        <v>14</v>
      </c>
    </row>
    <row r="50" spans="1:4" x14ac:dyDescent="0.25">
      <c r="A50" t="s">
        <v>451</v>
      </c>
      <c r="B50" s="19" t="s">
        <v>456</v>
      </c>
      <c r="C50" s="19">
        <v>54</v>
      </c>
      <c r="D50" s="19">
        <v>18</v>
      </c>
    </row>
    <row r="51" spans="1:4" x14ac:dyDescent="0.25">
      <c r="A51" t="s">
        <v>452</v>
      </c>
      <c r="B51" s="19" t="s">
        <v>457</v>
      </c>
      <c r="C51" s="19">
        <v>61</v>
      </c>
      <c r="D51" s="19">
        <v>13</v>
      </c>
    </row>
    <row r="52" spans="1:4" x14ac:dyDescent="0.25">
      <c r="A52" t="s">
        <v>453</v>
      </c>
      <c r="B52" s="19" t="s">
        <v>456</v>
      </c>
      <c r="C52" s="19">
        <v>40</v>
      </c>
      <c r="D52" s="19">
        <v>5</v>
      </c>
    </row>
    <row r="53" spans="1:4" x14ac:dyDescent="0.25">
      <c r="A53" t="s">
        <v>454</v>
      </c>
      <c r="B53" s="19" t="s">
        <v>457</v>
      </c>
      <c r="C53" s="19">
        <v>24</v>
      </c>
      <c r="D53" s="19">
        <v>1</v>
      </c>
    </row>
    <row r="54" spans="1:4" x14ac:dyDescent="0.25">
      <c r="B54" s="19"/>
      <c r="C54" s="19"/>
      <c r="D54" s="19"/>
    </row>
    <row r="55" spans="1:4" x14ac:dyDescent="0.25">
      <c r="B55" s="19"/>
      <c r="C55" s="19"/>
      <c r="D5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3"/>
  <sheetViews>
    <sheetView topLeftCell="A116" workbookViewId="0">
      <selection activeCell="B131" sqref="B131"/>
    </sheetView>
  </sheetViews>
  <sheetFormatPr defaultRowHeight="15" x14ac:dyDescent="0.25"/>
  <cols>
    <col min="1" max="1" width="9.7109375" bestFit="1" customWidth="1"/>
    <col min="2" max="2" width="18" bestFit="1" customWidth="1"/>
  </cols>
  <sheetData>
    <row r="1" spans="1:2" x14ac:dyDescent="0.25">
      <c r="A1" t="s">
        <v>2</v>
      </c>
      <c r="B1" t="s">
        <v>473</v>
      </c>
    </row>
    <row r="2" spans="1:2" x14ac:dyDescent="0.25">
      <c r="A2" s="23" t="s">
        <v>5</v>
      </c>
      <c r="B2" s="22">
        <v>42753</v>
      </c>
    </row>
    <row r="3" spans="1:2" x14ac:dyDescent="0.25">
      <c r="A3" s="23" t="s">
        <v>15</v>
      </c>
      <c r="B3" s="22">
        <v>42772</v>
      </c>
    </row>
    <row r="4" spans="1:2" x14ac:dyDescent="0.25">
      <c r="A4" s="23" t="s">
        <v>25</v>
      </c>
      <c r="B4" s="22">
        <v>42790</v>
      </c>
    </row>
    <row r="5" spans="1:2" x14ac:dyDescent="0.25">
      <c r="A5" s="25" t="s">
        <v>35</v>
      </c>
      <c r="B5" s="24">
        <v>42801</v>
      </c>
    </row>
    <row r="6" spans="1:2" x14ac:dyDescent="0.25">
      <c r="A6" s="23" t="s">
        <v>45</v>
      </c>
      <c r="B6" s="22">
        <v>42843</v>
      </c>
    </row>
    <row r="7" spans="1:2" x14ac:dyDescent="0.25">
      <c r="A7" s="23" t="s">
        <v>55</v>
      </c>
      <c r="B7" s="22">
        <v>42878</v>
      </c>
    </row>
    <row r="8" spans="1:2" x14ac:dyDescent="0.25">
      <c r="A8" s="23" t="s">
        <v>7</v>
      </c>
      <c r="B8" s="22">
        <v>42780</v>
      </c>
    </row>
    <row r="9" spans="1:2" x14ac:dyDescent="0.25">
      <c r="A9" s="23" t="s">
        <v>17</v>
      </c>
      <c r="B9" s="22">
        <v>42787</v>
      </c>
    </row>
    <row r="10" spans="1:2" x14ac:dyDescent="0.25">
      <c r="A10" s="23" t="s">
        <v>27</v>
      </c>
      <c r="B10" s="22">
        <v>42801</v>
      </c>
    </row>
    <row r="11" spans="1:2" x14ac:dyDescent="0.25">
      <c r="A11" s="23" t="s">
        <v>37</v>
      </c>
      <c r="B11" s="22">
        <v>42807</v>
      </c>
    </row>
    <row r="12" spans="1:2" x14ac:dyDescent="0.25">
      <c r="A12" s="25" t="s">
        <v>47</v>
      </c>
      <c r="B12" s="24">
        <v>42844</v>
      </c>
    </row>
    <row r="13" spans="1:2" x14ac:dyDescent="0.25">
      <c r="A13" s="23" t="s">
        <v>57</v>
      </c>
      <c r="B13" s="22">
        <v>42885</v>
      </c>
    </row>
    <row r="14" spans="1:2" x14ac:dyDescent="0.25">
      <c r="A14" s="23" t="s">
        <v>9</v>
      </c>
      <c r="B14" s="22">
        <v>42835</v>
      </c>
    </row>
    <row r="15" spans="1:2" x14ac:dyDescent="0.25">
      <c r="A15" s="25" t="s">
        <v>19</v>
      </c>
      <c r="B15" s="24">
        <v>42864</v>
      </c>
    </row>
    <row r="16" spans="1:2" x14ac:dyDescent="0.25">
      <c r="A16" s="23" t="s">
        <v>29</v>
      </c>
      <c r="B16" s="22">
        <v>42873</v>
      </c>
    </row>
    <row r="17" spans="1:2" x14ac:dyDescent="0.25">
      <c r="A17" s="23" t="s">
        <v>39</v>
      </c>
      <c r="B17" s="22">
        <v>42884</v>
      </c>
    </row>
    <row r="18" spans="1:2" x14ac:dyDescent="0.25">
      <c r="A18" s="23" t="s">
        <v>49</v>
      </c>
      <c r="B18" s="22">
        <v>42919</v>
      </c>
    </row>
    <row r="19" spans="1:2" x14ac:dyDescent="0.25">
      <c r="A19" s="23" t="s">
        <v>59</v>
      </c>
      <c r="B19" s="22">
        <v>42961</v>
      </c>
    </row>
    <row r="20" spans="1:2" x14ac:dyDescent="0.25">
      <c r="A20" s="23" t="s">
        <v>11</v>
      </c>
      <c r="B20" s="22">
        <v>42835</v>
      </c>
    </row>
    <row r="21" spans="1:2" x14ac:dyDescent="0.25">
      <c r="A21" s="23" t="s">
        <v>21</v>
      </c>
      <c r="B21" s="22">
        <v>42857</v>
      </c>
    </row>
    <row r="22" spans="1:2" x14ac:dyDescent="0.25">
      <c r="A22" s="23" t="s">
        <v>31</v>
      </c>
      <c r="B22" s="22">
        <v>42874</v>
      </c>
    </row>
    <row r="23" spans="1:2" x14ac:dyDescent="0.25">
      <c r="A23" s="23" t="s">
        <v>41</v>
      </c>
      <c r="B23" s="22">
        <v>42884</v>
      </c>
    </row>
    <row r="24" spans="1:2" x14ac:dyDescent="0.25">
      <c r="A24" s="23" t="s">
        <v>51</v>
      </c>
      <c r="B24" s="22">
        <v>42919</v>
      </c>
    </row>
    <row r="25" spans="1:2" x14ac:dyDescent="0.25">
      <c r="A25" s="23" t="s">
        <v>61</v>
      </c>
      <c r="B25" s="22">
        <v>42962</v>
      </c>
    </row>
    <row r="26" spans="1:2" x14ac:dyDescent="0.25">
      <c r="A26" s="23" t="s">
        <v>345</v>
      </c>
      <c r="B26" s="22">
        <v>42899</v>
      </c>
    </row>
    <row r="27" spans="1:2" x14ac:dyDescent="0.25">
      <c r="A27" s="25" t="s">
        <v>346</v>
      </c>
      <c r="B27" s="24">
        <v>42920</v>
      </c>
    </row>
    <row r="28" spans="1:2" x14ac:dyDescent="0.25">
      <c r="A28" s="23" t="s">
        <v>347</v>
      </c>
      <c r="B28" s="22">
        <v>42962</v>
      </c>
    </row>
    <row r="29" spans="1:2" x14ac:dyDescent="0.25">
      <c r="A29" s="25" t="s">
        <v>348</v>
      </c>
      <c r="B29" s="24">
        <v>42969</v>
      </c>
    </row>
    <row r="30" spans="1:2" x14ac:dyDescent="0.25">
      <c r="A30" s="23" t="s">
        <v>349</v>
      </c>
      <c r="B30" s="22">
        <v>43004</v>
      </c>
    </row>
    <row r="31" spans="1:2" x14ac:dyDescent="0.25">
      <c r="A31" s="23" t="s">
        <v>350</v>
      </c>
      <c r="B31" s="22">
        <v>43046</v>
      </c>
    </row>
    <row r="32" spans="1:2" x14ac:dyDescent="0.25">
      <c r="A32" s="25" t="s">
        <v>125</v>
      </c>
      <c r="B32" s="24">
        <v>43003</v>
      </c>
    </row>
    <row r="33" spans="1:2" x14ac:dyDescent="0.25">
      <c r="A33" s="23" t="s">
        <v>130</v>
      </c>
      <c r="B33" s="22">
        <v>43010</v>
      </c>
    </row>
    <row r="34" spans="1:2" x14ac:dyDescent="0.25">
      <c r="A34" s="23" t="s">
        <v>135</v>
      </c>
      <c r="B34" s="22">
        <v>43032</v>
      </c>
    </row>
    <row r="35" spans="1:2" x14ac:dyDescent="0.25">
      <c r="A35" s="23" t="s">
        <v>140</v>
      </c>
      <c r="B35" s="22">
        <v>43039</v>
      </c>
    </row>
    <row r="36" spans="1:2" x14ac:dyDescent="0.25">
      <c r="A36" s="23" t="s">
        <v>145</v>
      </c>
      <c r="B36" s="22">
        <v>43074</v>
      </c>
    </row>
    <row r="37" spans="1:2" x14ac:dyDescent="0.25">
      <c r="A37" s="23" t="s">
        <v>150</v>
      </c>
      <c r="B37" s="22">
        <v>43109</v>
      </c>
    </row>
    <row r="38" spans="1:2" x14ac:dyDescent="0.25">
      <c r="A38" s="23" t="s">
        <v>240</v>
      </c>
      <c r="B38" s="22">
        <v>43032</v>
      </c>
    </row>
    <row r="39" spans="1:2" x14ac:dyDescent="0.25">
      <c r="A39" s="23" t="s">
        <v>245</v>
      </c>
      <c r="B39" s="22">
        <v>43039</v>
      </c>
    </row>
    <row r="40" spans="1:2" x14ac:dyDescent="0.25">
      <c r="A40" s="23" t="s">
        <v>250</v>
      </c>
      <c r="B40" s="22">
        <v>43049</v>
      </c>
    </row>
    <row r="41" spans="1:2" x14ac:dyDescent="0.25">
      <c r="A41" s="23" t="s">
        <v>255</v>
      </c>
      <c r="B41" s="22">
        <v>43059</v>
      </c>
    </row>
    <row r="42" spans="1:2" x14ac:dyDescent="0.25">
      <c r="A42" s="25" t="s">
        <v>260</v>
      </c>
      <c r="B42" s="24">
        <v>43087</v>
      </c>
    </row>
    <row r="43" spans="1:2" x14ac:dyDescent="0.25">
      <c r="A43" s="23" t="s">
        <v>265</v>
      </c>
      <c r="B43" s="22">
        <v>43129</v>
      </c>
    </row>
    <row r="44" spans="1:2" x14ac:dyDescent="0.25">
      <c r="A44" s="23" t="s">
        <v>198</v>
      </c>
      <c r="B44" s="22">
        <v>43087</v>
      </c>
    </row>
    <row r="45" spans="1:2" x14ac:dyDescent="0.25">
      <c r="A45" s="23" t="s">
        <v>203</v>
      </c>
      <c r="B45" s="22">
        <v>43108</v>
      </c>
    </row>
    <row r="46" spans="1:2" x14ac:dyDescent="0.25">
      <c r="A46" s="23" t="s">
        <v>208</v>
      </c>
      <c r="B46" s="22">
        <v>43130</v>
      </c>
    </row>
    <row r="47" spans="1:2" x14ac:dyDescent="0.25">
      <c r="A47" s="23" t="s">
        <v>213</v>
      </c>
      <c r="B47" s="22">
        <v>43143</v>
      </c>
    </row>
    <row r="48" spans="1:2" x14ac:dyDescent="0.25">
      <c r="A48" s="23" t="s">
        <v>218</v>
      </c>
      <c r="B48" s="22">
        <v>43178</v>
      </c>
    </row>
    <row r="49" spans="1:2" x14ac:dyDescent="0.25">
      <c r="A49" s="23" t="s">
        <v>223</v>
      </c>
      <c r="B49" s="22">
        <v>43227</v>
      </c>
    </row>
    <row r="50" spans="1:2" x14ac:dyDescent="0.25">
      <c r="A50" s="23" t="s">
        <v>84</v>
      </c>
      <c r="B50" s="22">
        <v>43108</v>
      </c>
    </row>
    <row r="51" spans="1:2" x14ac:dyDescent="0.25">
      <c r="A51" s="23" t="s">
        <v>89</v>
      </c>
      <c r="B51" s="22">
        <v>42750</v>
      </c>
    </row>
    <row r="52" spans="1:2" x14ac:dyDescent="0.25">
      <c r="A52" s="23" t="s">
        <v>94</v>
      </c>
      <c r="B52" s="22">
        <v>43123</v>
      </c>
    </row>
    <row r="53" spans="1:2" x14ac:dyDescent="0.25">
      <c r="A53" s="23" t="s">
        <v>99</v>
      </c>
      <c r="B53" s="22">
        <v>43130</v>
      </c>
    </row>
    <row r="54" spans="1:2" x14ac:dyDescent="0.25">
      <c r="A54" s="23" t="s">
        <v>104</v>
      </c>
      <c r="B54" s="22">
        <v>43171</v>
      </c>
    </row>
    <row r="55" spans="1:2" x14ac:dyDescent="0.25">
      <c r="A55" s="23" t="s">
        <v>109</v>
      </c>
      <c r="B55" s="22">
        <v>43207</v>
      </c>
    </row>
    <row r="56" spans="1:2" x14ac:dyDescent="0.25">
      <c r="A56" s="23" t="s">
        <v>13</v>
      </c>
      <c r="B56" s="22">
        <v>43109</v>
      </c>
    </row>
    <row r="57" spans="1:2" x14ac:dyDescent="0.25">
      <c r="A57" s="23" t="s">
        <v>23</v>
      </c>
      <c r="B57" s="22">
        <v>43130</v>
      </c>
    </row>
    <row r="58" spans="1:2" x14ac:dyDescent="0.25">
      <c r="A58" s="25" t="s">
        <v>33</v>
      </c>
      <c r="B58" s="24">
        <v>43144</v>
      </c>
    </row>
    <row r="59" spans="1:2" x14ac:dyDescent="0.25">
      <c r="A59" s="23" t="s">
        <v>43</v>
      </c>
      <c r="B59" s="22">
        <v>43151</v>
      </c>
    </row>
    <row r="60" spans="1:2" x14ac:dyDescent="0.25">
      <c r="A60" s="23" t="s">
        <v>53</v>
      </c>
      <c r="B60" s="22">
        <v>43179</v>
      </c>
    </row>
    <row r="61" spans="1:2" x14ac:dyDescent="0.25">
      <c r="A61" s="23" t="s">
        <v>63</v>
      </c>
      <c r="B61" s="22">
        <v>43228</v>
      </c>
    </row>
    <row r="62" spans="1:2" x14ac:dyDescent="0.25">
      <c r="A62" s="23" t="s">
        <v>65</v>
      </c>
      <c r="B62" s="22">
        <v>43130</v>
      </c>
    </row>
    <row r="63" spans="1:2" x14ac:dyDescent="0.25">
      <c r="A63" s="23" t="s">
        <v>67</v>
      </c>
      <c r="B63" s="22">
        <v>43151</v>
      </c>
    </row>
    <row r="64" spans="1:2" x14ac:dyDescent="0.25">
      <c r="A64" s="23" t="s">
        <v>69</v>
      </c>
      <c r="B64" s="22">
        <v>43193</v>
      </c>
    </row>
    <row r="65" spans="1:2" x14ac:dyDescent="0.25">
      <c r="A65" s="23" t="s">
        <v>71</v>
      </c>
      <c r="B65" s="22">
        <v>43200</v>
      </c>
    </row>
    <row r="66" spans="1:2" x14ac:dyDescent="0.25">
      <c r="A66" s="23" t="s">
        <v>73</v>
      </c>
      <c r="B66" s="22">
        <v>43235</v>
      </c>
    </row>
    <row r="67" spans="1:2" x14ac:dyDescent="0.25">
      <c r="A67" s="23" t="s">
        <v>75</v>
      </c>
      <c r="B67" s="22">
        <v>43276</v>
      </c>
    </row>
    <row r="68" spans="1:2" x14ac:dyDescent="0.25">
      <c r="A68" s="23" t="s">
        <v>83</v>
      </c>
      <c r="B68" s="22">
        <v>43130</v>
      </c>
    </row>
    <row r="69" spans="1:2" x14ac:dyDescent="0.25">
      <c r="A69" s="23" t="s">
        <v>88</v>
      </c>
      <c r="B69" s="22">
        <v>43151</v>
      </c>
    </row>
    <row r="70" spans="1:2" x14ac:dyDescent="0.25">
      <c r="A70" s="23" t="s">
        <v>93</v>
      </c>
      <c r="B70" s="22">
        <v>43172</v>
      </c>
    </row>
    <row r="71" spans="1:2" x14ac:dyDescent="0.25">
      <c r="A71" s="23" t="s">
        <v>98</v>
      </c>
      <c r="B71" s="22">
        <v>43178</v>
      </c>
    </row>
    <row r="72" spans="1:2" x14ac:dyDescent="0.25">
      <c r="A72" s="23" t="s">
        <v>103</v>
      </c>
      <c r="B72" s="22">
        <v>43213</v>
      </c>
    </row>
    <row r="73" spans="1:2" x14ac:dyDescent="0.25">
      <c r="A73" s="23" t="s">
        <v>108</v>
      </c>
      <c r="B73" s="22">
        <v>43255</v>
      </c>
    </row>
    <row r="74" spans="1:2" x14ac:dyDescent="0.25">
      <c r="A74" s="23" t="s">
        <v>113</v>
      </c>
      <c r="B74" s="22">
        <v>43164</v>
      </c>
    </row>
    <row r="75" spans="1:2" x14ac:dyDescent="0.25">
      <c r="A75" s="23" t="s">
        <v>114</v>
      </c>
      <c r="B75" s="22">
        <v>43171</v>
      </c>
    </row>
    <row r="76" spans="1:2" x14ac:dyDescent="0.25">
      <c r="A76" s="23" t="s">
        <v>115</v>
      </c>
      <c r="B76" s="22">
        <v>43179</v>
      </c>
    </row>
    <row r="77" spans="1:2" x14ac:dyDescent="0.25">
      <c r="A77" s="23" t="s">
        <v>116</v>
      </c>
      <c r="B77" s="22">
        <v>43185</v>
      </c>
    </row>
    <row r="78" spans="1:2" x14ac:dyDescent="0.25">
      <c r="A78" s="25" t="s">
        <v>117</v>
      </c>
      <c r="B78" s="24">
        <v>43234</v>
      </c>
    </row>
    <row r="79" spans="1:2" x14ac:dyDescent="0.25">
      <c r="A79" s="23" t="s">
        <v>118</v>
      </c>
      <c r="B79" s="22">
        <v>43262</v>
      </c>
    </row>
    <row r="80" spans="1:2" x14ac:dyDescent="0.25">
      <c r="A80" s="23" t="s">
        <v>121</v>
      </c>
      <c r="B80" s="22">
        <v>43186</v>
      </c>
    </row>
    <row r="81" spans="1:2" x14ac:dyDescent="0.25">
      <c r="A81" s="23" t="s">
        <v>126</v>
      </c>
      <c r="B81" s="22">
        <v>43187</v>
      </c>
    </row>
    <row r="82" spans="1:2" x14ac:dyDescent="0.25">
      <c r="A82" s="23" t="s">
        <v>131</v>
      </c>
      <c r="B82" s="22">
        <v>43193</v>
      </c>
    </row>
    <row r="83" spans="1:2" x14ac:dyDescent="0.25">
      <c r="A83" s="25" t="s">
        <v>136</v>
      </c>
      <c r="B83" s="24">
        <v>43200</v>
      </c>
    </row>
    <row r="84" spans="1:2" x14ac:dyDescent="0.25">
      <c r="A84" s="23" t="s">
        <v>141</v>
      </c>
      <c r="B84" s="22">
        <v>43235</v>
      </c>
    </row>
    <row r="85" spans="1:2" x14ac:dyDescent="0.25">
      <c r="A85" s="23" t="s">
        <v>146</v>
      </c>
      <c r="B85" s="22">
        <v>43276</v>
      </c>
    </row>
    <row r="86" spans="1:2" x14ac:dyDescent="0.25">
      <c r="A86" s="23" t="s">
        <v>122</v>
      </c>
      <c r="B86" s="22">
        <v>43193</v>
      </c>
    </row>
    <row r="87" spans="1:2" x14ac:dyDescent="0.25">
      <c r="A87" s="23" t="s">
        <v>127</v>
      </c>
      <c r="B87" s="22">
        <v>43199</v>
      </c>
    </row>
    <row r="88" spans="1:2" x14ac:dyDescent="0.25">
      <c r="A88" s="25" t="s">
        <v>132</v>
      </c>
      <c r="B88" s="24">
        <v>43206</v>
      </c>
    </row>
    <row r="89" spans="1:2" x14ac:dyDescent="0.25">
      <c r="A89" s="23" t="s">
        <v>137</v>
      </c>
      <c r="B89" s="22">
        <v>43213</v>
      </c>
    </row>
    <row r="90" spans="1:2" x14ac:dyDescent="0.25">
      <c r="A90" s="23" t="s">
        <v>142</v>
      </c>
      <c r="B90" s="22">
        <v>43248</v>
      </c>
    </row>
    <row r="91" spans="1:2" x14ac:dyDescent="0.25">
      <c r="A91" s="23" t="s">
        <v>147</v>
      </c>
      <c r="B91" s="22">
        <v>43311</v>
      </c>
    </row>
    <row r="92" spans="1:2" x14ac:dyDescent="0.25">
      <c r="A92" s="23" t="s">
        <v>123</v>
      </c>
      <c r="B92" s="22">
        <v>43214</v>
      </c>
    </row>
    <row r="93" spans="1:2" x14ac:dyDescent="0.25">
      <c r="A93" s="23" t="s">
        <v>128</v>
      </c>
      <c r="B93" s="22">
        <v>43227</v>
      </c>
    </row>
    <row r="94" spans="1:2" x14ac:dyDescent="0.25">
      <c r="A94" s="23" t="s">
        <v>133</v>
      </c>
      <c r="B94" s="22">
        <v>43235</v>
      </c>
    </row>
    <row r="95" spans="1:2" x14ac:dyDescent="0.25">
      <c r="A95" s="23" t="s">
        <v>138</v>
      </c>
      <c r="B95" s="22">
        <v>43256</v>
      </c>
    </row>
    <row r="96" spans="1:2" x14ac:dyDescent="0.25">
      <c r="A96" s="23" t="s">
        <v>143</v>
      </c>
      <c r="B96" s="22">
        <v>43277</v>
      </c>
    </row>
    <row r="97" spans="1:2" x14ac:dyDescent="0.25">
      <c r="A97" s="23" t="s">
        <v>148</v>
      </c>
      <c r="B97" s="22">
        <v>43347</v>
      </c>
    </row>
    <row r="98" spans="1:2" x14ac:dyDescent="0.25">
      <c r="A98" s="23" t="s">
        <v>85</v>
      </c>
      <c r="B98" s="22">
        <v>43297</v>
      </c>
    </row>
    <row r="99" spans="1:2" x14ac:dyDescent="0.25">
      <c r="A99" s="23" t="s">
        <v>90</v>
      </c>
      <c r="B99" s="22">
        <v>43332</v>
      </c>
    </row>
    <row r="100" spans="1:2" x14ac:dyDescent="0.25">
      <c r="A100" s="25" t="s">
        <v>95</v>
      </c>
      <c r="B100" s="24">
        <v>43354</v>
      </c>
    </row>
    <row r="101" spans="1:2" x14ac:dyDescent="0.25">
      <c r="A101" s="23" t="s">
        <v>100</v>
      </c>
      <c r="B101" s="22">
        <v>43361</v>
      </c>
    </row>
    <row r="102" spans="1:2" x14ac:dyDescent="0.25">
      <c r="A102" s="23" t="s">
        <v>105</v>
      </c>
      <c r="B102" s="22">
        <v>43388</v>
      </c>
    </row>
    <row r="103" spans="1:2" x14ac:dyDescent="0.25">
      <c r="A103" s="23" t="s">
        <v>110</v>
      </c>
      <c r="B103" s="22">
        <v>43438</v>
      </c>
    </row>
    <row r="104" spans="1:2" x14ac:dyDescent="0.25">
      <c r="A104" s="23" t="s">
        <v>86</v>
      </c>
      <c r="B104" s="22">
        <v>43262</v>
      </c>
    </row>
    <row r="105" spans="1:2" x14ac:dyDescent="0.25">
      <c r="A105" s="23" t="s">
        <v>91</v>
      </c>
      <c r="B105" s="22">
        <v>43269</v>
      </c>
    </row>
    <row r="106" spans="1:2" x14ac:dyDescent="0.25">
      <c r="A106" s="23" t="s">
        <v>96</v>
      </c>
      <c r="B106" s="22">
        <v>43284</v>
      </c>
    </row>
    <row r="107" spans="1:2" x14ac:dyDescent="0.25">
      <c r="A107" s="23" t="s">
        <v>101</v>
      </c>
      <c r="B107" s="22">
        <v>43290</v>
      </c>
    </row>
    <row r="108" spans="1:2" x14ac:dyDescent="0.25">
      <c r="A108" s="23" t="s">
        <v>106</v>
      </c>
      <c r="B108" s="22">
        <v>43332</v>
      </c>
    </row>
    <row r="109" spans="1:2" x14ac:dyDescent="0.25">
      <c r="A109" s="23" t="s">
        <v>111</v>
      </c>
      <c r="B109" s="22">
        <v>43374</v>
      </c>
    </row>
    <row r="110" spans="1:2" x14ac:dyDescent="0.25">
      <c r="A110" s="23" t="s">
        <v>87</v>
      </c>
      <c r="B110" s="22">
        <v>43297</v>
      </c>
    </row>
    <row r="111" spans="1:2" x14ac:dyDescent="0.25">
      <c r="A111" s="23" t="s">
        <v>92</v>
      </c>
      <c r="B111" s="22">
        <v>43332</v>
      </c>
    </row>
    <row r="112" spans="1:2" x14ac:dyDescent="0.25">
      <c r="A112" s="23" t="s">
        <v>97</v>
      </c>
      <c r="B112" s="22">
        <v>43382</v>
      </c>
    </row>
    <row r="113" spans="1:2" x14ac:dyDescent="0.25">
      <c r="A113" s="25" t="s">
        <v>102</v>
      </c>
      <c r="B113" s="24">
        <v>43389</v>
      </c>
    </row>
    <row r="114" spans="1:2" x14ac:dyDescent="0.25">
      <c r="A114" s="23" t="s">
        <v>107</v>
      </c>
      <c r="B114" s="22">
        <v>43424</v>
      </c>
    </row>
    <row r="115" spans="1:2" x14ac:dyDescent="0.25">
      <c r="A115" s="23" t="s">
        <v>112</v>
      </c>
      <c r="B115" s="22">
        <v>43473</v>
      </c>
    </row>
    <row r="116" spans="1:2" x14ac:dyDescent="0.25">
      <c r="A116" s="23" t="s">
        <v>124</v>
      </c>
      <c r="B116" s="22">
        <v>43297</v>
      </c>
    </row>
    <row r="117" spans="1:2" x14ac:dyDescent="0.25">
      <c r="A117" s="25" t="s">
        <v>129</v>
      </c>
      <c r="B117" s="24">
        <v>43304</v>
      </c>
    </row>
    <row r="118" spans="1:2" x14ac:dyDescent="0.25">
      <c r="A118" s="23" t="s">
        <v>134</v>
      </c>
      <c r="B118" s="22">
        <v>43346</v>
      </c>
    </row>
    <row r="119" spans="1:2" x14ac:dyDescent="0.25">
      <c r="A119" s="23" t="s">
        <v>139</v>
      </c>
      <c r="B119" s="22">
        <v>43360</v>
      </c>
    </row>
    <row r="120" spans="1:2" x14ac:dyDescent="0.25">
      <c r="A120" s="23" t="s">
        <v>144</v>
      </c>
      <c r="B120" s="22">
        <v>43389</v>
      </c>
    </row>
    <row r="121" spans="1:2" ht="15.75" thickBot="1" x14ac:dyDescent="0.3">
      <c r="A121" s="23" t="s">
        <v>149</v>
      </c>
      <c r="B121" s="22">
        <v>43452</v>
      </c>
    </row>
    <row r="122" spans="1:2" x14ac:dyDescent="0.25">
      <c r="A122" s="27" t="s">
        <v>157</v>
      </c>
      <c r="B122" s="26">
        <v>43389</v>
      </c>
    </row>
    <row r="123" spans="1:2" x14ac:dyDescent="0.25">
      <c r="A123" s="29" t="s">
        <v>158</v>
      </c>
      <c r="B123" s="28">
        <v>43401</v>
      </c>
    </row>
    <row r="124" spans="1:2" x14ac:dyDescent="0.25">
      <c r="A124" s="31" t="s">
        <v>159</v>
      </c>
      <c r="B124" s="30">
        <v>43410</v>
      </c>
    </row>
    <row r="125" spans="1:2" x14ac:dyDescent="0.25">
      <c r="A125" s="23" t="s">
        <v>151</v>
      </c>
      <c r="B125" s="22">
        <v>43388</v>
      </c>
    </row>
    <row r="126" spans="1:2" x14ac:dyDescent="0.25">
      <c r="A126" s="23" t="s">
        <v>152</v>
      </c>
      <c r="B126" s="22">
        <v>43389</v>
      </c>
    </row>
    <row r="127" spans="1:2" x14ac:dyDescent="0.25">
      <c r="A127" s="23" t="s">
        <v>153</v>
      </c>
      <c r="B127" s="22">
        <v>43395</v>
      </c>
    </row>
    <row r="128" spans="1:2" x14ac:dyDescent="0.25">
      <c r="A128" s="23" t="s">
        <v>154</v>
      </c>
      <c r="B128" s="22">
        <v>43402</v>
      </c>
    </row>
    <row r="129" spans="1:2" x14ac:dyDescent="0.25">
      <c r="A129" s="23" t="s">
        <v>155</v>
      </c>
      <c r="B129" s="22">
        <v>43430</v>
      </c>
    </row>
    <row r="130" spans="1:2" x14ac:dyDescent="0.25">
      <c r="A130" s="23" t="s">
        <v>156</v>
      </c>
      <c r="B130" s="22">
        <v>43493</v>
      </c>
    </row>
    <row r="131" spans="1:2" x14ac:dyDescent="0.25">
      <c r="A131" s="23" t="s">
        <v>161</v>
      </c>
      <c r="B131" s="22">
        <v>43424</v>
      </c>
    </row>
    <row r="132" spans="1:2" x14ac:dyDescent="0.25">
      <c r="A132" s="23" t="s">
        <v>166</v>
      </c>
      <c r="B132" s="22">
        <v>43438</v>
      </c>
    </row>
    <row r="133" spans="1:2" x14ac:dyDescent="0.25">
      <c r="A133" s="25" t="s">
        <v>171</v>
      </c>
      <c r="B133" s="24">
        <v>43480</v>
      </c>
    </row>
    <row r="134" spans="1:2" x14ac:dyDescent="0.25">
      <c r="A134" s="25" t="s">
        <v>176</v>
      </c>
      <c r="B134" s="24">
        <v>43487</v>
      </c>
    </row>
    <row r="135" spans="1:2" x14ac:dyDescent="0.25">
      <c r="A135" s="23" t="s">
        <v>181</v>
      </c>
      <c r="B135" s="22">
        <v>43529</v>
      </c>
    </row>
    <row r="136" spans="1:2" x14ac:dyDescent="0.25">
      <c r="A136" s="23" t="s">
        <v>186</v>
      </c>
      <c r="B136" s="22">
        <v>43571</v>
      </c>
    </row>
    <row r="137" spans="1:2" x14ac:dyDescent="0.25">
      <c r="A137" s="23" t="s">
        <v>162</v>
      </c>
      <c r="B137" s="22">
        <v>43556</v>
      </c>
    </row>
    <row r="138" spans="1:2" x14ac:dyDescent="0.25">
      <c r="A138" s="23" t="s">
        <v>167</v>
      </c>
      <c r="B138" s="22">
        <v>43571</v>
      </c>
    </row>
    <row r="139" spans="1:2" x14ac:dyDescent="0.25">
      <c r="A139" s="23" t="s">
        <v>172</v>
      </c>
      <c r="B139" s="22">
        <v>43620</v>
      </c>
    </row>
    <row r="140" spans="1:2" x14ac:dyDescent="0.25">
      <c r="A140" s="23" t="s">
        <v>177</v>
      </c>
      <c r="B140" s="22">
        <v>43627</v>
      </c>
    </row>
    <row r="141" spans="1:2" x14ac:dyDescent="0.25">
      <c r="A141" s="23" t="s">
        <v>182</v>
      </c>
      <c r="B141" s="22">
        <v>43669</v>
      </c>
    </row>
    <row r="142" spans="1:2" x14ac:dyDescent="0.25">
      <c r="A142" s="23" t="s">
        <v>187</v>
      </c>
      <c r="B142" s="22">
        <v>43711</v>
      </c>
    </row>
    <row r="143" spans="1:2" x14ac:dyDescent="0.25">
      <c r="A143" s="23" t="s">
        <v>163</v>
      </c>
      <c r="B143" s="22">
        <v>43598</v>
      </c>
    </row>
    <row r="144" spans="1:2" x14ac:dyDescent="0.25">
      <c r="A144" s="23" t="s">
        <v>168</v>
      </c>
      <c r="B144" s="22">
        <v>43612</v>
      </c>
    </row>
    <row r="145" spans="1:2" x14ac:dyDescent="0.25">
      <c r="A145" s="23" t="s">
        <v>173</v>
      </c>
      <c r="B145" s="22">
        <v>43641</v>
      </c>
    </row>
    <row r="146" spans="1:2" x14ac:dyDescent="0.25">
      <c r="A146" s="23" t="s">
        <v>178</v>
      </c>
      <c r="B146" s="22">
        <v>43657</v>
      </c>
    </row>
    <row r="147" spans="1:2" x14ac:dyDescent="0.25">
      <c r="A147" s="23" t="s">
        <v>183</v>
      </c>
      <c r="B147" s="22">
        <v>43703</v>
      </c>
    </row>
    <row r="148" spans="1:2" x14ac:dyDescent="0.25">
      <c r="A148" s="23" t="s">
        <v>188</v>
      </c>
      <c r="B148" s="22">
        <v>43738</v>
      </c>
    </row>
    <row r="149" spans="1:2" x14ac:dyDescent="0.25">
      <c r="A149" s="23" t="s">
        <v>164</v>
      </c>
      <c r="B149" s="22">
        <v>43634</v>
      </c>
    </row>
    <row r="150" spans="1:2" x14ac:dyDescent="0.25">
      <c r="A150" s="23" t="s">
        <v>169</v>
      </c>
      <c r="B150" s="22">
        <v>43641</v>
      </c>
    </row>
    <row r="151" spans="1:2" x14ac:dyDescent="0.25">
      <c r="A151" s="23" t="s">
        <v>174</v>
      </c>
      <c r="B151" s="22">
        <v>43648</v>
      </c>
    </row>
    <row r="152" spans="1:2" x14ac:dyDescent="0.25">
      <c r="A152" s="25" t="s">
        <v>179</v>
      </c>
      <c r="B152" s="24">
        <v>43655</v>
      </c>
    </row>
    <row r="153" spans="1:2" x14ac:dyDescent="0.25">
      <c r="A153" s="23" t="s">
        <v>184</v>
      </c>
      <c r="B153" s="22">
        <v>43703</v>
      </c>
    </row>
    <row r="154" spans="1:2" x14ac:dyDescent="0.25">
      <c r="A154" s="23" t="s">
        <v>189</v>
      </c>
      <c r="B154" s="22">
        <v>43738</v>
      </c>
    </row>
    <row r="155" spans="1:2" x14ac:dyDescent="0.25">
      <c r="A155" s="23" t="s">
        <v>199</v>
      </c>
      <c r="B155" s="22">
        <v>42759</v>
      </c>
    </row>
    <row r="156" spans="1:2" x14ac:dyDescent="0.25">
      <c r="A156" s="23" t="s">
        <v>204</v>
      </c>
      <c r="B156" s="22">
        <v>42773</v>
      </c>
    </row>
    <row r="157" spans="1:2" x14ac:dyDescent="0.25">
      <c r="A157" s="25" t="s">
        <v>209</v>
      </c>
      <c r="B157" s="24">
        <v>42789</v>
      </c>
    </row>
    <row r="158" spans="1:2" x14ac:dyDescent="0.25">
      <c r="A158" s="23" t="s">
        <v>214</v>
      </c>
      <c r="B158" s="22">
        <v>42801</v>
      </c>
    </row>
    <row r="159" spans="1:2" x14ac:dyDescent="0.25">
      <c r="A159" s="23" t="s">
        <v>219</v>
      </c>
      <c r="B159" s="22">
        <v>42844</v>
      </c>
    </row>
    <row r="160" spans="1:2" x14ac:dyDescent="0.25">
      <c r="A160" s="23" t="s">
        <v>225</v>
      </c>
      <c r="B160" s="22">
        <v>42892</v>
      </c>
    </row>
    <row r="161" spans="1:2" x14ac:dyDescent="0.25">
      <c r="A161" s="23" t="s">
        <v>200</v>
      </c>
      <c r="B161" s="22">
        <v>42786</v>
      </c>
    </row>
    <row r="162" spans="1:2" x14ac:dyDescent="0.25">
      <c r="A162" s="25" t="s">
        <v>205</v>
      </c>
      <c r="B162" s="24">
        <v>42801</v>
      </c>
    </row>
    <row r="163" spans="1:2" x14ac:dyDescent="0.25">
      <c r="A163" s="23" t="s">
        <v>210</v>
      </c>
      <c r="B163" s="22">
        <v>42828</v>
      </c>
    </row>
    <row r="164" spans="1:2" x14ac:dyDescent="0.25">
      <c r="A164" s="23" t="s">
        <v>215</v>
      </c>
      <c r="B164" s="22">
        <v>42844</v>
      </c>
    </row>
    <row r="165" spans="1:2" x14ac:dyDescent="0.25">
      <c r="A165" s="23" t="s">
        <v>220</v>
      </c>
      <c r="B165" s="22">
        <v>42864</v>
      </c>
    </row>
    <row r="166" spans="1:2" x14ac:dyDescent="0.25">
      <c r="A166" s="25" t="s">
        <v>226</v>
      </c>
      <c r="B166" s="24">
        <v>42885</v>
      </c>
    </row>
    <row r="167" spans="1:2" x14ac:dyDescent="0.25">
      <c r="A167" s="25" t="s">
        <v>201</v>
      </c>
      <c r="B167" s="24">
        <v>42856</v>
      </c>
    </row>
    <row r="168" spans="1:2" x14ac:dyDescent="0.25">
      <c r="A168" s="23" t="s">
        <v>206</v>
      </c>
      <c r="B168" s="22">
        <v>42884</v>
      </c>
    </row>
    <row r="169" spans="1:2" x14ac:dyDescent="0.25">
      <c r="A169" s="23" t="s">
        <v>211</v>
      </c>
      <c r="B169" s="22">
        <v>42905</v>
      </c>
    </row>
    <row r="170" spans="1:2" x14ac:dyDescent="0.25">
      <c r="A170" s="23" t="s">
        <v>216</v>
      </c>
      <c r="B170" s="22">
        <v>42919</v>
      </c>
    </row>
    <row r="171" spans="1:2" x14ac:dyDescent="0.25">
      <c r="A171" s="23" t="s">
        <v>221</v>
      </c>
      <c r="B171" s="22">
        <v>42961</v>
      </c>
    </row>
    <row r="172" spans="1:2" x14ac:dyDescent="0.25">
      <c r="A172" s="23" t="s">
        <v>227</v>
      </c>
      <c r="B172" s="22">
        <v>42982</v>
      </c>
    </row>
    <row r="173" spans="1:2" x14ac:dyDescent="0.25">
      <c r="A173" s="23" t="s">
        <v>202</v>
      </c>
      <c r="B173" s="22">
        <v>42857</v>
      </c>
    </row>
    <row r="174" spans="1:2" x14ac:dyDescent="0.25">
      <c r="A174" s="23" t="s">
        <v>207</v>
      </c>
      <c r="B174" s="22">
        <v>42877</v>
      </c>
    </row>
    <row r="175" spans="1:2" x14ac:dyDescent="0.25">
      <c r="A175" s="23" t="s">
        <v>212</v>
      </c>
      <c r="B175" s="22">
        <v>42905</v>
      </c>
    </row>
    <row r="176" spans="1:2" x14ac:dyDescent="0.25">
      <c r="A176" s="23" t="s">
        <v>217</v>
      </c>
      <c r="B176" s="22">
        <v>42920</v>
      </c>
    </row>
    <row r="177" spans="1:2" x14ac:dyDescent="0.25">
      <c r="A177" s="23" t="s">
        <v>222</v>
      </c>
      <c r="B177" s="22">
        <v>42983</v>
      </c>
    </row>
    <row r="178" spans="1:2" x14ac:dyDescent="0.25">
      <c r="A178" s="23" t="s">
        <v>228</v>
      </c>
      <c r="B178" s="22">
        <v>43004</v>
      </c>
    </row>
    <row r="179" spans="1:2" x14ac:dyDescent="0.25">
      <c r="A179" s="23" t="s">
        <v>165</v>
      </c>
      <c r="B179" s="22">
        <v>42912</v>
      </c>
    </row>
    <row r="180" spans="1:2" x14ac:dyDescent="0.25">
      <c r="A180" s="23" t="s">
        <v>170</v>
      </c>
      <c r="B180" s="22">
        <v>42920</v>
      </c>
    </row>
    <row r="181" spans="1:2" x14ac:dyDescent="0.25">
      <c r="A181" s="23" t="s">
        <v>175</v>
      </c>
      <c r="B181" s="22">
        <v>42961</v>
      </c>
    </row>
    <row r="182" spans="1:2" x14ac:dyDescent="0.25">
      <c r="A182" s="23" t="s">
        <v>180</v>
      </c>
      <c r="B182" s="22">
        <v>42982</v>
      </c>
    </row>
    <row r="183" spans="1:2" x14ac:dyDescent="0.25">
      <c r="A183" s="23" t="s">
        <v>185</v>
      </c>
      <c r="B183" s="22">
        <v>43010</v>
      </c>
    </row>
    <row r="184" spans="1:2" x14ac:dyDescent="0.25">
      <c r="A184" s="23" t="s">
        <v>190</v>
      </c>
      <c r="B184" s="22">
        <v>43060</v>
      </c>
    </row>
    <row r="185" spans="1:2" x14ac:dyDescent="0.25">
      <c r="A185" s="23" t="s">
        <v>191</v>
      </c>
      <c r="B185" s="22">
        <v>43018</v>
      </c>
    </row>
    <row r="186" spans="1:2" x14ac:dyDescent="0.25">
      <c r="A186" s="23" t="s">
        <v>192</v>
      </c>
      <c r="B186" s="22">
        <v>43031</v>
      </c>
    </row>
    <row r="187" spans="1:2" x14ac:dyDescent="0.25">
      <c r="A187" s="23" t="s">
        <v>193</v>
      </c>
      <c r="B187" s="22">
        <v>43059</v>
      </c>
    </row>
    <row r="188" spans="1:2" x14ac:dyDescent="0.25">
      <c r="A188" s="23" t="s">
        <v>194</v>
      </c>
      <c r="B188" s="22">
        <v>43081</v>
      </c>
    </row>
    <row r="189" spans="1:2" x14ac:dyDescent="0.25">
      <c r="A189" s="23" t="s">
        <v>195</v>
      </c>
      <c r="B189" s="22">
        <v>43108</v>
      </c>
    </row>
    <row r="190" spans="1:2" ht="15.75" thickBot="1" x14ac:dyDescent="0.3">
      <c r="A190" s="23" t="s">
        <v>196</v>
      </c>
      <c r="B190" s="22">
        <v>43129</v>
      </c>
    </row>
    <row r="191" spans="1:2" x14ac:dyDescent="0.25">
      <c r="A191" s="33" t="s">
        <v>351</v>
      </c>
      <c r="B191" s="32">
        <v>43053</v>
      </c>
    </row>
    <row r="192" spans="1:2" x14ac:dyDescent="0.25">
      <c r="A192" s="31" t="s">
        <v>311</v>
      </c>
      <c r="B192" s="30">
        <v>43074</v>
      </c>
    </row>
    <row r="193" spans="1:2" x14ac:dyDescent="0.25">
      <c r="A193" s="31" t="s">
        <v>312</v>
      </c>
      <c r="B193" s="30">
        <v>43088</v>
      </c>
    </row>
    <row r="194" spans="1:2" ht="15.75" thickBot="1" x14ac:dyDescent="0.3">
      <c r="A194" s="31" t="s">
        <v>313</v>
      </c>
      <c r="B194" s="30">
        <v>43109</v>
      </c>
    </row>
    <row r="195" spans="1:2" x14ac:dyDescent="0.25">
      <c r="A195" s="33" t="s">
        <v>119</v>
      </c>
      <c r="B195" s="32">
        <v>43088</v>
      </c>
    </row>
    <row r="196" spans="1:2" x14ac:dyDescent="0.25">
      <c r="A196" s="31" t="s">
        <v>77</v>
      </c>
      <c r="B196" s="30">
        <v>43116</v>
      </c>
    </row>
    <row r="197" spans="1:2" x14ac:dyDescent="0.25">
      <c r="A197" s="31" t="s">
        <v>79</v>
      </c>
      <c r="B197" s="30">
        <v>43130</v>
      </c>
    </row>
    <row r="198" spans="1:2" ht="15.75" thickBot="1" x14ac:dyDescent="0.3">
      <c r="A198" s="31" t="s">
        <v>81</v>
      </c>
      <c r="B198" s="30">
        <v>43151</v>
      </c>
    </row>
    <row r="199" spans="1:2" x14ac:dyDescent="0.25">
      <c r="A199" s="33" t="s">
        <v>272</v>
      </c>
      <c r="B199" s="32">
        <v>43115</v>
      </c>
    </row>
    <row r="200" spans="1:2" x14ac:dyDescent="0.25">
      <c r="A200" s="31" t="s">
        <v>273</v>
      </c>
      <c r="B200" s="30">
        <v>43149</v>
      </c>
    </row>
    <row r="201" spans="1:2" x14ac:dyDescent="0.25">
      <c r="A201" s="31" t="s">
        <v>274</v>
      </c>
      <c r="B201" s="30">
        <v>43171</v>
      </c>
    </row>
    <row r="202" spans="1:2" x14ac:dyDescent="0.25">
      <c r="A202" s="23" t="s">
        <v>229</v>
      </c>
      <c r="B202" s="22">
        <v>43123</v>
      </c>
    </row>
    <row r="203" spans="1:2" x14ac:dyDescent="0.25">
      <c r="A203" s="23" t="s">
        <v>230</v>
      </c>
      <c r="B203" s="22">
        <v>43143</v>
      </c>
    </row>
    <row r="204" spans="1:2" x14ac:dyDescent="0.25">
      <c r="A204" s="23" t="s">
        <v>231</v>
      </c>
      <c r="B204" s="22">
        <v>43165</v>
      </c>
    </row>
    <row r="205" spans="1:2" x14ac:dyDescent="0.25">
      <c r="A205" s="23" t="s">
        <v>232</v>
      </c>
      <c r="B205" s="22">
        <v>43163</v>
      </c>
    </row>
    <row r="206" spans="1:2" x14ac:dyDescent="0.25">
      <c r="A206" s="23" t="s">
        <v>233</v>
      </c>
      <c r="B206" s="22">
        <v>43214</v>
      </c>
    </row>
    <row r="207" spans="1:2" x14ac:dyDescent="0.25">
      <c r="A207" s="23" t="s">
        <v>234</v>
      </c>
      <c r="B207" s="22">
        <v>43235</v>
      </c>
    </row>
    <row r="208" spans="1:2" x14ac:dyDescent="0.25">
      <c r="A208" s="23" t="s">
        <v>236</v>
      </c>
      <c r="B208" s="22">
        <v>43165</v>
      </c>
    </row>
    <row r="209" spans="1:2" x14ac:dyDescent="0.25">
      <c r="A209" s="23" t="s">
        <v>241</v>
      </c>
      <c r="B209" s="22">
        <v>43178</v>
      </c>
    </row>
    <row r="210" spans="1:2" x14ac:dyDescent="0.25">
      <c r="A210" s="23" t="s">
        <v>246</v>
      </c>
      <c r="B210" s="22">
        <v>43185</v>
      </c>
    </row>
    <row r="211" spans="1:2" x14ac:dyDescent="0.25">
      <c r="A211" s="23" t="s">
        <v>251</v>
      </c>
      <c r="B211" s="22">
        <v>43234</v>
      </c>
    </row>
    <row r="212" spans="1:2" x14ac:dyDescent="0.25">
      <c r="A212" s="23" t="s">
        <v>256</v>
      </c>
      <c r="B212" s="22">
        <v>43290</v>
      </c>
    </row>
    <row r="213" spans="1:2" x14ac:dyDescent="0.25">
      <c r="A213" s="23" t="s">
        <v>261</v>
      </c>
      <c r="B213" s="22">
        <v>43298</v>
      </c>
    </row>
    <row r="214" spans="1:2" x14ac:dyDescent="0.25">
      <c r="A214" s="23" t="s">
        <v>237</v>
      </c>
      <c r="B214" s="22">
        <v>43143</v>
      </c>
    </row>
    <row r="215" spans="1:2" x14ac:dyDescent="0.25">
      <c r="A215" s="23" t="s">
        <v>242</v>
      </c>
      <c r="B215" s="22">
        <v>43164</v>
      </c>
    </row>
    <row r="216" spans="1:2" x14ac:dyDescent="0.25">
      <c r="A216" s="23" t="s">
        <v>247</v>
      </c>
      <c r="B216" s="22">
        <v>43185</v>
      </c>
    </row>
    <row r="217" spans="1:2" x14ac:dyDescent="0.25">
      <c r="A217" s="23" t="s">
        <v>252</v>
      </c>
      <c r="B217" s="22">
        <v>43206</v>
      </c>
    </row>
    <row r="218" spans="1:2" x14ac:dyDescent="0.25">
      <c r="A218" s="23" t="s">
        <v>257</v>
      </c>
      <c r="B218" s="22">
        <v>43227</v>
      </c>
    </row>
    <row r="219" spans="1:2" x14ac:dyDescent="0.25">
      <c r="A219" s="23" t="s">
        <v>262</v>
      </c>
      <c r="B219" s="22">
        <v>43248</v>
      </c>
    </row>
    <row r="220" spans="1:2" x14ac:dyDescent="0.25">
      <c r="A220" s="23" t="s">
        <v>238</v>
      </c>
      <c r="B220" s="22">
        <v>43165</v>
      </c>
    </row>
    <row r="221" spans="1:2" x14ac:dyDescent="0.25">
      <c r="A221" s="23" t="s">
        <v>243</v>
      </c>
      <c r="B221" s="22">
        <v>43163</v>
      </c>
    </row>
    <row r="222" spans="1:2" x14ac:dyDescent="0.25">
      <c r="A222" s="23" t="s">
        <v>248</v>
      </c>
      <c r="B222" s="22">
        <v>43207</v>
      </c>
    </row>
    <row r="223" spans="1:2" x14ac:dyDescent="0.25">
      <c r="A223" s="23" t="s">
        <v>253</v>
      </c>
      <c r="B223" s="22">
        <v>42863</v>
      </c>
    </row>
    <row r="224" spans="1:2" x14ac:dyDescent="0.25">
      <c r="A224" s="23" t="s">
        <v>258</v>
      </c>
      <c r="B224" s="22">
        <v>43248</v>
      </c>
    </row>
    <row r="225" spans="1:2" x14ac:dyDescent="0.25">
      <c r="A225" s="23" t="s">
        <v>263</v>
      </c>
      <c r="B225" s="22">
        <v>43269</v>
      </c>
    </row>
    <row r="226" spans="1:2" x14ac:dyDescent="0.25">
      <c r="A226" s="23" t="s">
        <v>239</v>
      </c>
      <c r="B226" s="22">
        <v>43206</v>
      </c>
    </row>
    <row r="227" spans="1:2" x14ac:dyDescent="0.25">
      <c r="A227" s="25" t="s">
        <v>244</v>
      </c>
      <c r="B227" s="24">
        <v>43227</v>
      </c>
    </row>
    <row r="228" spans="1:2" x14ac:dyDescent="0.25">
      <c r="A228" s="23" t="s">
        <v>249</v>
      </c>
      <c r="B228" s="22">
        <v>43248</v>
      </c>
    </row>
    <row r="229" spans="1:2" x14ac:dyDescent="0.25">
      <c r="A229" s="23" t="s">
        <v>254</v>
      </c>
      <c r="B229" s="22">
        <v>43269</v>
      </c>
    </row>
    <row r="230" spans="1:2" x14ac:dyDescent="0.25">
      <c r="A230" s="23" t="s">
        <v>259</v>
      </c>
      <c r="B230" s="22">
        <v>43290</v>
      </c>
    </row>
    <row r="231" spans="1:2" x14ac:dyDescent="0.25">
      <c r="A231" s="23" t="s">
        <v>264</v>
      </c>
      <c r="B231" s="22">
        <v>43332</v>
      </c>
    </row>
    <row r="232" spans="1:2" x14ac:dyDescent="0.25">
      <c r="A232" s="23" t="s">
        <v>266</v>
      </c>
      <c r="B232" s="22">
        <v>43206</v>
      </c>
    </row>
    <row r="233" spans="1:2" x14ac:dyDescent="0.25">
      <c r="A233" s="23" t="s">
        <v>267</v>
      </c>
      <c r="B233" s="22">
        <v>43213</v>
      </c>
    </row>
    <row r="234" spans="1:2" x14ac:dyDescent="0.25">
      <c r="A234" s="23" t="s">
        <v>268</v>
      </c>
      <c r="B234" s="22">
        <v>43234</v>
      </c>
    </row>
    <row r="235" spans="1:2" x14ac:dyDescent="0.25">
      <c r="A235" s="23" t="s">
        <v>269</v>
      </c>
      <c r="B235" s="22">
        <v>43248</v>
      </c>
    </row>
    <row r="236" spans="1:2" x14ac:dyDescent="0.25">
      <c r="A236" s="23" t="s">
        <v>270</v>
      </c>
      <c r="B236" s="22">
        <v>43262</v>
      </c>
    </row>
    <row r="237" spans="1:2" x14ac:dyDescent="0.25">
      <c r="A237" s="23" t="s">
        <v>271</v>
      </c>
      <c r="B237" s="22">
        <v>43276</v>
      </c>
    </row>
    <row r="238" spans="1:2" x14ac:dyDescent="0.25">
      <c r="A238" s="23" t="s">
        <v>276</v>
      </c>
      <c r="B238" s="22">
        <v>43284</v>
      </c>
    </row>
    <row r="239" spans="1:2" x14ac:dyDescent="0.25">
      <c r="A239" s="23" t="s">
        <v>281</v>
      </c>
      <c r="B239" s="22">
        <v>43297</v>
      </c>
    </row>
    <row r="240" spans="1:2" x14ac:dyDescent="0.25">
      <c r="A240" s="23" t="s">
        <v>286</v>
      </c>
      <c r="B240" s="22">
        <v>43333</v>
      </c>
    </row>
    <row r="241" spans="1:2" x14ac:dyDescent="0.25">
      <c r="A241" s="23" t="s">
        <v>291</v>
      </c>
      <c r="B241" s="22">
        <v>43354</v>
      </c>
    </row>
    <row r="242" spans="1:2" x14ac:dyDescent="0.25">
      <c r="A242" s="23" t="s">
        <v>296</v>
      </c>
      <c r="B242" s="22">
        <v>43375</v>
      </c>
    </row>
    <row r="243" spans="1:2" x14ac:dyDescent="0.25">
      <c r="A243" s="23" t="s">
        <v>301</v>
      </c>
      <c r="B243" s="22">
        <v>43389</v>
      </c>
    </row>
    <row r="244" spans="1:2" x14ac:dyDescent="0.25">
      <c r="A244" s="23" t="s">
        <v>316</v>
      </c>
      <c r="B244" s="22">
        <v>43297</v>
      </c>
    </row>
    <row r="245" spans="1:2" x14ac:dyDescent="0.25">
      <c r="A245" s="23" t="s">
        <v>321</v>
      </c>
      <c r="B245" s="22">
        <v>43347</v>
      </c>
    </row>
    <row r="246" spans="1:2" x14ac:dyDescent="0.25">
      <c r="A246" s="23" t="s">
        <v>326</v>
      </c>
      <c r="B246" s="22">
        <v>43361</v>
      </c>
    </row>
    <row r="247" spans="1:2" x14ac:dyDescent="0.25">
      <c r="A247" s="23" t="s">
        <v>331</v>
      </c>
      <c r="B247" s="22">
        <v>43388</v>
      </c>
    </row>
    <row r="248" spans="1:2" x14ac:dyDescent="0.25">
      <c r="A248" s="23" t="s">
        <v>336</v>
      </c>
      <c r="B248" s="22">
        <v>43401</v>
      </c>
    </row>
    <row r="249" spans="1:2" x14ac:dyDescent="0.25">
      <c r="A249" s="23" t="s">
        <v>341</v>
      </c>
      <c r="B249" s="22">
        <v>43438</v>
      </c>
    </row>
    <row r="250" spans="1:2" x14ac:dyDescent="0.25">
      <c r="A250" s="23" t="s">
        <v>317</v>
      </c>
      <c r="B250" s="22">
        <v>43269</v>
      </c>
    </row>
    <row r="251" spans="1:2" x14ac:dyDescent="0.25">
      <c r="A251" s="23" t="s">
        <v>322</v>
      </c>
      <c r="B251" s="22">
        <v>43284</v>
      </c>
    </row>
    <row r="252" spans="1:2" x14ac:dyDescent="0.25">
      <c r="A252" s="23" t="s">
        <v>327</v>
      </c>
      <c r="B252" s="22">
        <v>43290</v>
      </c>
    </row>
    <row r="253" spans="1:2" x14ac:dyDescent="0.25">
      <c r="A253" s="23" t="s">
        <v>332</v>
      </c>
      <c r="B253" s="22">
        <v>43332</v>
      </c>
    </row>
    <row r="254" spans="1:2" x14ac:dyDescent="0.25">
      <c r="A254" s="23" t="s">
        <v>337</v>
      </c>
      <c r="B254" s="22">
        <v>43354</v>
      </c>
    </row>
    <row r="255" spans="1:2" x14ac:dyDescent="0.25">
      <c r="A255" s="23" t="s">
        <v>342</v>
      </c>
      <c r="B255" s="22">
        <v>43374</v>
      </c>
    </row>
    <row r="256" spans="1:2" x14ac:dyDescent="0.25">
      <c r="A256" s="23" t="s">
        <v>318</v>
      </c>
      <c r="B256" s="22">
        <v>43297</v>
      </c>
    </row>
    <row r="257" spans="1:2" x14ac:dyDescent="0.25">
      <c r="A257" s="23" t="s">
        <v>323</v>
      </c>
      <c r="B257" s="22">
        <v>43311</v>
      </c>
    </row>
    <row r="258" spans="1:2" x14ac:dyDescent="0.25">
      <c r="A258" s="23" t="s">
        <v>328</v>
      </c>
      <c r="B258" s="22">
        <v>43382</v>
      </c>
    </row>
    <row r="259" spans="1:2" x14ac:dyDescent="0.25">
      <c r="A259" s="23" t="s">
        <v>333</v>
      </c>
      <c r="B259" s="22">
        <v>43409</v>
      </c>
    </row>
    <row r="260" spans="1:2" x14ac:dyDescent="0.25">
      <c r="A260" s="23" t="s">
        <v>338</v>
      </c>
      <c r="B260" s="22">
        <v>43424</v>
      </c>
    </row>
    <row r="261" spans="1:2" x14ac:dyDescent="0.25">
      <c r="A261" s="23" t="s">
        <v>343</v>
      </c>
      <c r="B261" s="22">
        <v>43487</v>
      </c>
    </row>
    <row r="262" spans="1:2" x14ac:dyDescent="0.25">
      <c r="A262" s="25" t="s">
        <v>319</v>
      </c>
      <c r="B262" s="24">
        <v>43339</v>
      </c>
    </row>
    <row r="263" spans="1:2" x14ac:dyDescent="0.25">
      <c r="A263" s="23" t="s">
        <v>324</v>
      </c>
      <c r="B263" s="22">
        <v>43367</v>
      </c>
    </row>
    <row r="264" spans="1:2" x14ac:dyDescent="0.25">
      <c r="A264" s="23" t="s">
        <v>329</v>
      </c>
      <c r="B264" s="22">
        <v>43388</v>
      </c>
    </row>
    <row r="265" spans="1:2" x14ac:dyDescent="0.25">
      <c r="A265" s="23" t="s">
        <v>334</v>
      </c>
      <c r="B265" s="22">
        <v>43416</v>
      </c>
    </row>
    <row r="266" spans="1:2" x14ac:dyDescent="0.25">
      <c r="A266" s="25" t="s">
        <v>339</v>
      </c>
      <c r="B266" s="24">
        <v>43430</v>
      </c>
    </row>
    <row r="267" spans="1:2" x14ac:dyDescent="0.25">
      <c r="A267" s="23" t="s">
        <v>344</v>
      </c>
      <c r="B267" s="22">
        <v>43444</v>
      </c>
    </row>
    <row r="268" spans="1:2" x14ac:dyDescent="0.25">
      <c r="A268" s="23" t="s">
        <v>280</v>
      </c>
      <c r="B268" s="22">
        <v>43401</v>
      </c>
    </row>
    <row r="269" spans="1:2" x14ac:dyDescent="0.25">
      <c r="A269" s="23" t="s">
        <v>285</v>
      </c>
      <c r="B269" s="22">
        <v>43416</v>
      </c>
    </row>
    <row r="270" spans="1:2" x14ac:dyDescent="0.25">
      <c r="A270" s="23" t="s">
        <v>290</v>
      </c>
      <c r="B270" s="22">
        <v>43437</v>
      </c>
    </row>
    <row r="271" spans="1:2" x14ac:dyDescent="0.25">
      <c r="A271" s="23" t="s">
        <v>295</v>
      </c>
      <c r="B271" s="22">
        <v>43451</v>
      </c>
    </row>
    <row r="272" spans="1:2" x14ac:dyDescent="0.25">
      <c r="A272" s="23" t="s">
        <v>300</v>
      </c>
      <c r="B272" s="22">
        <v>43473</v>
      </c>
    </row>
    <row r="273" spans="1:2" x14ac:dyDescent="0.25">
      <c r="A273" s="23" t="s">
        <v>305</v>
      </c>
      <c r="B273" s="22">
        <v>43494</v>
      </c>
    </row>
    <row r="274" spans="1:2" x14ac:dyDescent="0.25">
      <c r="A274" s="23" t="s">
        <v>306</v>
      </c>
      <c r="B274" s="22">
        <v>43403</v>
      </c>
    </row>
    <row r="275" spans="1:2" x14ac:dyDescent="0.25">
      <c r="A275" s="23" t="s">
        <v>355</v>
      </c>
      <c r="B275" s="22">
        <v>43417</v>
      </c>
    </row>
    <row r="276" spans="1:2" x14ac:dyDescent="0.25">
      <c r="A276" s="23" t="s">
        <v>307</v>
      </c>
      <c r="B276" s="22">
        <v>43445</v>
      </c>
    </row>
    <row r="277" spans="1:2" x14ac:dyDescent="0.25">
      <c r="A277" s="23" t="s">
        <v>308</v>
      </c>
      <c r="B277" s="22">
        <v>43488</v>
      </c>
    </row>
    <row r="278" spans="1:2" x14ac:dyDescent="0.25">
      <c r="A278" s="23" t="s">
        <v>309</v>
      </c>
      <c r="B278" s="22">
        <v>43502</v>
      </c>
    </row>
    <row r="279" spans="1:2" x14ac:dyDescent="0.25">
      <c r="A279" s="23" t="s">
        <v>310</v>
      </c>
      <c r="B279" s="22">
        <v>43509</v>
      </c>
    </row>
    <row r="280" spans="1:2" x14ac:dyDescent="0.25">
      <c r="A280" s="23" t="s">
        <v>315</v>
      </c>
      <c r="B280" s="22">
        <v>43430</v>
      </c>
    </row>
    <row r="281" spans="1:2" x14ac:dyDescent="0.25">
      <c r="A281" s="23" t="s">
        <v>320</v>
      </c>
      <c r="B281" s="22">
        <v>43451</v>
      </c>
    </row>
    <row r="282" spans="1:2" x14ac:dyDescent="0.25">
      <c r="A282" s="23" t="s">
        <v>325</v>
      </c>
      <c r="B282" s="22">
        <v>43108</v>
      </c>
    </row>
    <row r="283" spans="1:2" x14ac:dyDescent="0.25">
      <c r="A283" s="23" t="s">
        <v>330</v>
      </c>
      <c r="B283" s="22">
        <v>43494</v>
      </c>
    </row>
    <row r="284" spans="1:2" x14ac:dyDescent="0.25">
      <c r="A284" s="23" t="s">
        <v>335</v>
      </c>
      <c r="B284" s="22">
        <v>43529</v>
      </c>
    </row>
    <row r="285" spans="1:2" x14ac:dyDescent="0.25">
      <c r="A285" s="23" t="s">
        <v>340</v>
      </c>
      <c r="B285" s="22">
        <v>43571</v>
      </c>
    </row>
    <row r="286" spans="1:2" x14ac:dyDescent="0.25">
      <c r="A286" s="23" t="s">
        <v>277</v>
      </c>
      <c r="B286" s="22">
        <v>43570</v>
      </c>
    </row>
    <row r="287" spans="1:2" x14ac:dyDescent="0.25">
      <c r="A287" s="23" t="s">
        <v>282</v>
      </c>
      <c r="B287" s="22">
        <v>43591</v>
      </c>
    </row>
    <row r="288" spans="1:2" x14ac:dyDescent="0.25">
      <c r="A288" s="23" t="s">
        <v>287</v>
      </c>
      <c r="B288" s="22">
        <v>43612</v>
      </c>
    </row>
    <row r="289" spans="1:2" x14ac:dyDescent="0.25">
      <c r="A289" s="23" t="s">
        <v>292</v>
      </c>
      <c r="B289" s="22">
        <v>43640</v>
      </c>
    </row>
    <row r="290" spans="1:2" x14ac:dyDescent="0.25">
      <c r="A290" s="23" t="s">
        <v>297</v>
      </c>
      <c r="B290" s="22">
        <v>43669</v>
      </c>
    </row>
    <row r="291" spans="1:2" x14ac:dyDescent="0.25">
      <c r="A291" s="23" t="s">
        <v>302</v>
      </c>
      <c r="B291" s="22">
        <v>43711</v>
      </c>
    </row>
    <row r="292" spans="1:2" x14ac:dyDescent="0.25">
      <c r="A292" s="23" t="s">
        <v>279</v>
      </c>
      <c r="B292" s="22">
        <v>43598</v>
      </c>
    </row>
    <row r="293" spans="1:2" x14ac:dyDescent="0.25">
      <c r="A293" s="23" t="s">
        <v>284</v>
      </c>
      <c r="B293" s="22">
        <v>43612</v>
      </c>
    </row>
    <row r="294" spans="1:2" x14ac:dyDescent="0.25">
      <c r="A294" s="23" t="s">
        <v>289</v>
      </c>
      <c r="B294" s="22">
        <v>43640</v>
      </c>
    </row>
    <row r="295" spans="1:2" x14ac:dyDescent="0.25">
      <c r="A295" s="23" t="s">
        <v>294</v>
      </c>
      <c r="B295" s="22">
        <v>43669</v>
      </c>
    </row>
    <row r="296" spans="1:2" x14ac:dyDescent="0.25">
      <c r="A296" s="23" t="s">
        <v>299</v>
      </c>
      <c r="B296" s="22">
        <v>43703</v>
      </c>
    </row>
    <row r="297" spans="1:2" x14ac:dyDescent="0.25">
      <c r="A297" s="23" t="s">
        <v>304</v>
      </c>
      <c r="B297" s="22">
        <v>43738</v>
      </c>
    </row>
    <row r="298" spans="1:2" x14ac:dyDescent="0.25">
      <c r="A298" s="23" t="s">
        <v>278</v>
      </c>
      <c r="B298" s="22">
        <v>43585</v>
      </c>
    </row>
    <row r="299" spans="1:2" x14ac:dyDescent="0.25">
      <c r="A299" s="23" t="s">
        <v>283</v>
      </c>
      <c r="B299" s="22">
        <v>43599</v>
      </c>
    </row>
    <row r="300" spans="1:2" x14ac:dyDescent="0.25">
      <c r="A300" s="23" t="s">
        <v>288</v>
      </c>
      <c r="B300" s="22">
        <v>43669</v>
      </c>
    </row>
    <row r="301" spans="1:2" x14ac:dyDescent="0.25">
      <c r="A301" s="23" t="s">
        <v>293</v>
      </c>
      <c r="B301" s="22">
        <v>43676</v>
      </c>
    </row>
    <row r="302" spans="1:2" x14ac:dyDescent="0.25">
      <c r="A302" s="23" t="s">
        <v>298</v>
      </c>
      <c r="B302" s="22">
        <v>43725</v>
      </c>
    </row>
    <row r="303" spans="1:2" x14ac:dyDescent="0.25">
      <c r="A303" s="23" t="s">
        <v>303</v>
      </c>
      <c r="B303" s="22">
        <v>43731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3"/>
  <sheetViews>
    <sheetView topLeftCell="A282" workbookViewId="0">
      <selection activeCell="B309" sqref="B309"/>
    </sheetView>
  </sheetViews>
  <sheetFormatPr defaultRowHeight="15" x14ac:dyDescent="0.25"/>
  <cols>
    <col min="1" max="1" width="10.42578125" style="37" bestFit="1" customWidth="1"/>
    <col min="3" max="3" width="20.85546875" style="38" bestFit="1" customWidth="1"/>
  </cols>
  <sheetData>
    <row r="1" spans="1:3" x14ac:dyDescent="0.25">
      <c r="A1" s="1" t="s">
        <v>2</v>
      </c>
      <c r="B1" s="1" t="s">
        <v>2</v>
      </c>
      <c r="C1" s="34" t="s">
        <v>474</v>
      </c>
    </row>
    <row r="2" spans="1:3" x14ac:dyDescent="0.25">
      <c r="A2" s="35" t="s">
        <v>13</v>
      </c>
      <c r="B2" s="4" t="s">
        <v>13</v>
      </c>
      <c r="C2" s="36" t="s">
        <v>475</v>
      </c>
    </row>
    <row r="3" spans="1:3" x14ac:dyDescent="0.25">
      <c r="A3" s="35" t="s">
        <v>23</v>
      </c>
      <c r="B3" s="4" t="s">
        <v>23</v>
      </c>
      <c r="C3" s="36" t="s">
        <v>475</v>
      </c>
    </row>
    <row r="4" spans="1:3" x14ac:dyDescent="0.25">
      <c r="A4" s="35" t="s">
        <v>33</v>
      </c>
      <c r="B4" s="4" t="s">
        <v>33</v>
      </c>
      <c r="C4" s="36" t="s">
        <v>490</v>
      </c>
    </row>
    <row r="5" spans="1:3" x14ac:dyDescent="0.25">
      <c r="A5" s="35" t="s">
        <v>43</v>
      </c>
      <c r="B5" s="4" t="s">
        <v>43</v>
      </c>
      <c r="C5" s="36" t="s">
        <v>479</v>
      </c>
    </row>
    <row r="6" spans="1:3" x14ac:dyDescent="0.25">
      <c r="A6" s="35" t="s">
        <v>53</v>
      </c>
      <c r="B6" s="4" t="s">
        <v>53</v>
      </c>
      <c r="C6" s="36" t="s">
        <v>490</v>
      </c>
    </row>
    <row r="7" spans="1:3" x14ac:dyDescent="0.25">
      <c r="A7" s="35" t="s">
        <v>63</v>
      </c>
      <c r="B7" s="4" t="s">
        <v>63</v>
      </c>
      <c r="C7" s="36" t="s">
        <v>491</v>
      </c>
    </row>
    <row r="8" spans="1:3" x14ac:dyDescent="0.25">
      <c r="A8" s="35" t="s">
        <v>65</v>
      </c>
      <c r="B8" s="4" t="s">
        <v>65</v>
      </c>
      <c r="C8" s="36" t="s">
        <v>492</v>
      </c>
    </row>
    <row r="9" spans="1:3" x14ac:dyDescent="0.25">
      <c r="A9" s="35" t="s">
        <v>67</v>
      </c>
      <c r="B9" s="4" t="s">
        <v>67</v>
      </c>
      <c r="C9" s="36" t="s">
        <v>482</v>
      </c>
    </row>
    <row r="10" spans="1:3" x14ac:dyDescent="0.25">
      <c r="A10" s="35" t="s">
        <v>69</v>
      </c>
      <c r="B10" s="4" t="s">
        <v>69</v>
      </c>
      <c r="C10" s="36" t="s">
        <v>486</v>
      </c>
    </row>
    <row r="11" spans="1:3" x14ac:dyDescent="0.25">
      <c r="A11" s="35" t="s">
        <v>71</v>
      </c>
      <c r="B11" s="4" t="s">
        <v>71</v>
      </c>
      <c r="C11" s="36" t="s">
        <v>484</v>
      </c>
    </row>
    <row r="12" spans="1:3" x14ac:dyDescent="0.25">
      <c r="A12" s="35" t="s">
        <v>73</v>
      </c>
      <c r="B12" s="4" t="s">
        <v>73</v>
      </c>
      <c r="C12" s="36" t="s">
        <v>484</v>
      </c>
    </row>
    <row r="13" spans="1:3" x14ac:dyDescent="0.25">
      <c r="A13" s="35" t="s">
        <v>75</v>
      </c>
      <c r="B13" s="4" t="s">
        <v>75</v>
      </c>
      <c r="C13" s="36" t="s">
        <v>491</v>
      </c>
    </row>
    <row r="14" spans="1:3" x14ac:dyDescent="0.25">
      <c r="A14" s="35" t="s">
        <v>83</v>
      </c>
      <c r="B14" s="4" t="s">
        <v>83</v>
      </c>
      <c r="C14" s="36" t="s">
        <v>475</v>
      </c>
    </row>
    <row r="15" spans="1:3" x14ac:dyDescent="0.25">
      <c r="A15" s="35" t="s">
        <v>88</v>
      </c>
      <c r="B15" s="4" t="s">
        <v>88</v>
      </c>
      <c r="C15" s="36" t="s">
        <v>493</v>
      </c>
    </row>
    <row r="16" spans="1:3" x14ac:dyDescent="0.25">
      <c r="A16" s="35" t="s">
        <v>93</v>
      </c>
      <c r="B16" s="4" t="s">
        <v>93</v>
      </c>
      <c r="C16" s="36" t="s">
        <v>494</v>
      </c>
    </row>
    <row r="17" spans="1:3" x14ac:dyDescent="0.25">
      <c r="A17" s="35" t="s">
        <v>98</v>
      </c>
      <c r="B17" s="4" t="s">
        <v>98</v>
      </c>
      <c r="C17" s="36" t="s">
        <v>495</v>
      </c>
    </row>
    <row r="18" spans="1:3" x14ac:dyDescent="0.25">
      <c r="A18" s="35" t="s">
        <v>103</v>
      </c>
      <c r="B18" s="4" t="s">
        <v>103</v>
      </c>
      <c r="C18" s="36" t="s">
        <v>496</v>
      </c>
    </row>
    <row r="19" spans="1:3" x14ac:dyDescent="0.25">
      <c r="A19" s="35" t="s">
        <v>108</v>
      </c>
      <c r="B19" s="4" t="s">
        <v>108</v>
      </c>
      <c r="C19" s="36" t="s">
        <v>497</v>
      </c>
    </row>
    <row r="20" spans="1:3" x14ac:dyDescent="0.25">
      <c r="A20" s="35" t="s">
        <v>113</v>
      </c>
      <c r="B20" s="4" t="s">
        <v>113</v>
      </c>
      <c r="C20" s="36" t="s">
        <v>512</v>
      </c>
    </row>
    <row r="21" spans="1:3" x14ac:dyDescent="0.25">
      <c r="A21" s="35" t="s">
        <v>114</v>
      </c>
      <c r="B21" s="4" t="s">
        <v>114</v>
      </c>
      <c r="C21" s="36" t="s">
        <v>513</v>
      </c>
    </row>
    <row r="22" spans="1:3" x14ac:dyDescent="0.25">
      <c r="A22" s="35" t="s">
        <v>115</v>
      </c>
      <c r="B22" s="4" t="s">
        <v>115</v>
      </c>
      <c r="C22" s="36" t="s">
        <v>499</v>
      </c>
    </row>
    <row r="23" spans="1:3" x14ac:dyDescent="0.25">
      <c r="A23" s="35" t="s">
        <v>116</v>
      </c>
      <c r="B23" s="4" t="s">
        <v>116</v>
      </c>
      <c r="C23" s="36" t="s">
        <v>514</v>
      </c>
    </row>
    <row r="24" spans="1:3" x14ac:dyDescent="0.25">
      <c r="A24" s="35" t="s">
        <v>117</v>
      </c>
      <c r="B24" s="4" t="s">
        <v>117</v>
      </c>
      <c r="C24" s="36" t="s">
        <v>475</v>
      </c>
    </row>
    <row r="25" spans="1:3" x14ac:dyDescent="0.25">
      <c r="A25" s="35" t="s">
        <v>118</v>
      </c>
      <c r="B25" s="4" t="s">
        <v>118</v>
      </c>
      <c r="C25" s="36" t="s">
        <v>512</v>
      </c>
    </row>
    <row r="26" spans="1:3" x14ac:dyDescent="0.25">
      <c r="A26" s="35" t="s">
        <v>121</v>
      </c>
      <c r="B26" s="4" t="s">
        <v>121</v>
      </c>
      <c r="C26" s="36" t="s">
        <v>515</v>
      </c>
    </row>
    <row r="27" spans="1:3" x14ac:dyDescent="0.25">
      <c r="A27" s="35" t="s">
        <v>126</v>
      </c>
      <c r="B27" s="4" t="s">
        <v>126</v>
      </c>
      <c r="C27" s="36" t="s">
        <v>516</v>
      </c>
    </row>
    <row r="28" spans="1:3" x14ac:dyDescent="0.25">
      <c r="A28" s="35" t="s">
        <v>131</v>
      </c>
      <c r="B28" s="4" t="s">
        <v>131</v>
      </c>
      <c r="C28" s="36" t="s">
        <v>517</v>
      </c>
    </row>
    <row r="29" spans="1:3" x14ac:dyDescent="0.25">
      <c r="A29" s="35" t="s">
        <v>136</v>
      </c>
      <c r="B29" s="4" t="s">
        <v>136</v>
      </c>
      <c r="C29" s="36" t="s">
        <v>515</v>
      </c>
    </row>
    <row r="30" spans="1:3" x14ac:dyDescent="0.25">
      <c r="A30" s="35" t="s">
        <v>141</v>
      </c>
      <c r="B30" s="4" t="s">
        <v>141</v>
      </c>
      <c r="C30" s="36" t="s">
        <v>518</v>
      </c>
    </row>
    <row r="31" spans="1:3" x14ac:dyDescent="0.25">
      <c r="A31" s="35" t="s">
        <v>146</v>
      </c>
      <c r="B31" s="4" t="s">
        <v>146</v>
      </c>
      <c r="C31" s="36" t="s">
        <v>515</v>
      </c>
    </row>
    <row r="32" spans="1:3" x14ac:dyDescent="0.25">
      <c r="A32" s="35" t="s">
        <v>122</v>
      </c>
      <c r="B32" s="4" t="s">
        <v>122</v>
      </c>
      <c r="C32" s="36" t="s">
        <v>519</v>
      </c>
    </row>
    <row r="33" spans="1:3" x14ac:dyDescent="0.25">
      <c r="A33" s="35" t="s">
        <v>127</v>
      </c>
      <c r="B33" s="4" t="s">
        <v>127</v>
      </c>
      <c r="C33" s="36" t="s">
        <v>520</v>
      </c>
    </row>
    <row r="34" spans="1:3" x14ac:dyDescent="0.25">
      <c r="A34" s="35" t="s">
        <v>132</v>
      </c>
      <c r="B34" s="4" t="s">
        <v>132</v>
      </c>
      <c r="C34" s="36" t="s">
        <v>519</v>
      </c>
    </row>
    <row r="35" spans="1:3" x14ac:dyDescent="0.25">
      <c r="A35" s="35" t="s">
        <v>137</v>
      </c>
      <c r="B35" s="4" t="s">
        <v>137</v>
      </c>
      <c r="C35" s="36" t="s">
        <v>517</v>
      </c>
    </row>
    <row r="36" spans="1:3" x14ac:dyDescent="0.25">
      <c r="A36" s="35" t="s">
        <v>142</v>
      </c>
      <c r="B36" s="4" t="s">
        <v>142</v>
      </c>
      <c r="C36" s="36" t="s">
        <v>481</v>
      </c>
    </row>
    <row r="37" spans="1:3" x14ac:dyDescent="0.25">
      <c r="A37" s="35" t="s">
        <v>147</v>
      </c>
      <c r="B37" s="4" t="s">
        <v>147</v>
      </c>
      <c r="C37" s="36" t="s">
        <v>481</v>
      </c>
    </row>
    <row r="38" spans="1:3" x14ac:dyDescent="0.25">
      <c r="A38" s="35" t="s">
        <v>123</v>
      </c>
      <c r="B38" s="4" t="s">
        <v>123</v>
      </c>
      <c r="C38" s="36" t="s">
        <v>521</v>
      </c>
    </row>
    <row r="39" spans="1:3" x14ac:dyDescent="0.25">
      <c r="A39" s="35" t="s">
        <v>128</v>
      </c>
      <c r="B39" s="4" t="s">
        <v>128</v>
      </c>
      <c r="C39" s="36" t="s">
        <v>518</v>
      </c>
    </row>
    <row r="40" spans="1:3" x14ac:dyDescent="0.25">
      <c r="A40" s="35" t="s">
        <v>133</v>
      </c>
      <c r="B40" s="4" t="s">
        <v>133</v>
      </c>
      <c r="C40" s="36" t="s">
        <v>522</v>
      </c>
    </row>
    <row r="41" spans="1:3" x14ac:dyDescent="0.25">
      <c r="A41" s="35" t="s">
        <v>138</v>
      </c>
      <c r="B41" s="4" t="s">
        <v>138</v>
      </c>
      <c r="C41" s="36" t="s">
        <v>523</v>
      </c>
    </row>
    <row r="42" spans="1:3" x14ac:dyDescent="0.25">
      <c r="A42" s="35" t="s">
        <v>143</v>
      </c>
      <c r="B42" s="4" t="s">
        <v>143</v>
      </c>
      <c r="C42" s="36" t="s">
        <v>517</v>
      </c>
    </row>
    <row r="43" spans="1:3" x14ac:dyDescent="0.25">
      <c r="A43" s="35" t="s">
        <v>148</v>
      </c>
      <c r="B43" s="4" t="s">
        <v>148</v>
      </c>
      <c r="C43" s="36" t="s">
        <v>524</v>
      </c>
    </row>
    <row r="44" spans="1:3" x14ac:dyDescent="0.25">
      <c r="A44" s="35" t="s">
        <v>85</v>
      </c>
      <c r="B44" s="4" t="s">
        <v>85</v>
      </c>
      <c r="C44" s="36" t="s">
        <v>500</v>
      </c>
    </row>
    <row r="45" spans="1:3" x14ac:dyDescent="0.25">
      <c r="A45" s="35" t="s">
        <v>90</v>
      </c>
      <c r="B45" s="4" t="s">
        <v>90</v>
      </c>
      <c r="C45" s="36" t="s">
        <v>501</v>
      </c>
    </row>
    <row r="46" spans="1:3" x14ac:dyDescent="0.25">
      <c r="A46" s="35" t="s">
        <v>95</v>
      </c>
      <c r="B46" s="4" t="s">
        <v>95</v>
      </c>
      <c r="C46" s="36" t="s">
        <v>501</v>
      </c>
    </row>
    <row r="47" spans="1:3" x14ac:dyDescent="0.25">
      <c r="A47" s="35" t="s">
        <v>100</v>
      </c>
      <c r="B47" s="4" t="s">
        <v>100</v>
      </c>
      <c r="C47" s="36" t="s">
        <v>502</v>
      </c>
    </row>
    <row r="48" spans="1:3" x14ac:dyDescent="0.25">
      <c r="A48" s="35" t="s">
        <v>105</v>
      </c>
      <c r="B48" s="4" t="s">
        <v>105</v>
      </c>
      <c r="C48" s="36" t="s">
        <v>503</v>
      </c>
    </row>
    <row r="49" spans="1:3" x14ac:dyDescent="0.25">
      <c r="A49" s="35" t="s">
        <v>110</v>
      </c>
      <c r="B49" s="4" t="s">
        <v>110</v>
      </c>
      <c r="C49" s="36" t="s">
        <v>504</v>
      </c>
    </row>
    <row r="50" spans="1:3" x14ac:dyDescent="0.25">
      <c r="A50" s="35" t="s">
        <v>86</v>
      </c>
      <c r="B50" s="4" t="s">
        <v>86</v>
      </c>
      <c r="C50" s="36" t="s">
        <v>505</v>
      </c>
    </row>
    <row r="51" spans="1:3" x14ac:dyDescent="0.25">
      <c r="A51" s="35" t="s">
        <v>91</v>
      </c>
      <c r="B51" s="4" t="s">
        <v>91</v>
      </c>
      <c r="C51" s="36" t="s">
        <v>506</v>
      </c>
    </row>
    <row r="52" spans="1:3" x14ac:dyDescent="0.25">
      <c r="A52" s="35" t="s">
        <v>96</v>
      </c>
      <c r="B52" s="4" t="s">
        <v>96</v>
      </c>
      <c r="C52" s="36" t="s">
        <v>507</v>
      </c>
    </row>
    <row r="53" spans="1:3" x14ac:dyDescent="0.25">
      <c r="A53" s="35" t="s">
        <v>101</v>
      </c>
      <c r="B53" s="4" t="s">
        <v>101</v>
      </c>
      <c r="C53" s="36" t="s">
        <v>508</v>
      </c>
    </row>
    <row r="54" spans="1:3" x14ac:dyDescent="0.25">
      <c r="A54" s="35" t="s">
        <v>106</v>
      </c>
      <c r="B54" s="4" t="s">
        <v>106</v>
      </c>
      <c r="C54" s="36" t="s">
        <v>509</v>
      </c>
    </row>
    <row r="55" spans="1:3" x14ac:dyDescent="0.25">
      <c r="A55" s="35" t="s">
        <v>111</v>
      </c>
      <c r="B55" s="4" t="s">
        <v>111</v>
      </c>
      <c r="C55" s="36" t="s">
        <v>510</v>
      </c>
    </row>
    <row r="56" spans="1:3" x14ac:dyDescent="0.25">
      <c r="A56" s="35" t="s">
        <v>87</v>
      </c>
      <c r="B56" s="4" t="s">
        <v>87</v>
      </c>
      <c r="C56" s="36" t="s">
        <v>494</v>
      </c>
    </row>
    <row r="57" spans="1:3" x14ac:dyDescent="0.25">
      <c r="A57" s="35" t="s">
        <v>92</v>
      </c>
      <c r="B57" s="4" t="s">
        <v>92</v>
      </c>
      <c r="C57" s="36" t="s">
        <v>497</v>
      </c>
    </row>
    <row r="58" spans="1:3" x14ac:dyDescent="0.25">
      <c r="A58" s="35" t="s">
        <v>97</v>
      </c>
      <c r="B58" s="4" t="s">
        <v>97</v>
      </c>
      <c r="C58" s="36" t="s">
        <v>497</v>
      </c>
    </row>
    <row r="59" spans="1:3" x14ac:dyDescent="0.25">
      <c r="A59" s="35" t="s">
        <v>102</v>
      </c>
      <c r="B59" s="4" t="s">
        <v>102</v>
      </c>
      <c r="C59" s="36" t="s">
        <v>494</v>
      </c>
    </row>
    <row r="60" spans="1:3" x14ac:dyDescent="0.25">
      <c r="A60" s="35" t="s">
        <v>107</v>
      </c>
      <c r="B60" s="4" t="s">
        <v>107</v>
      </c>
      <c r="C60" s="36" t="s">
        <v>511</v>
      </c>
    </row>
    <row r="61" spans="1:3" x14ac:dyDescent="0.25">
      <c r="A61" s="35" t="s">
        <v>112</v>
      </c>
      <c r="B61" s="4" t="s">
        <v>112</v>
      </c>
      <c r="C61" s="36" t="s">
        <v>498</v>
      </c>
    </row>
    <row r="62" spans="1:3" x14ac:dyDescent="0.25">
      <c r="A62" s="35" t="s">
        <v>5</v>
      </c>
      <c r="B62" s="4" t="s">
        <v>5</v>
      </c>
      <c r="C62" s="36" t="s">
        <v>477</v>
      </c>
    </row>
    <row r="63" spans="1:3" x14ac:dyDescent="0.25">
      <c r="A63" s="35" t="s">
        <v>15</v>
      </c>
      <c r="B63" s="4" t="s">
        <v>15</v>
      </c>
      <c r="C63" s="36" t="s">
        <v>478</v>
      </c>
    </row>
    <row r="64" spans="1:3" x14ac:dyDescent="0.25">
      <c r="A64" s="35" t="s">
        <v>25</v>
      </c>
      <c r="B64" s="4" t="s">
        <v>25</v>
      </c>
      <c r="C64" s="36" t="s">
        <v>479</v>
      </c>
    </row>
    <row r="65" spans="1:3" x14ac:dyDescent="0.25">
      <c r="A65" s="35" t="s">
        <v>35</v>
      </c>
      <c r="B65" s="4" t="s">
        <v>35</v>
      </c>
      <c r="C65" s="36" t="s">
        <v>480</v>
      </c>
    </row>
    <row r="66" spans="1:3" x14ac:dyDescent="0.25">
      <c r="A66" s="35" t="s">
        <v>45</v>
      </c>
      <c r="B66" s="4" t="s">
        <v>45</v>
      </c>
      <c r="C66" s="36" t="s">
        <v>479</v>
      </c>
    </row>
    <row r="67" spans="1:3" x14ac:dyDescent="0.25">
      <c r="A67" s="35" t="s">
        <v>55</v>
      </c>
      <c r="B67" s="4" t="s">
        <v>55</v>
      </c>
      <c r="C67" s="36" t="s">
        <v>481</v>
      </c>
    </row>
    <row r="68" spans="1:3" x14ac:dyDescent="0.25">
      <c r="A68" s="35" t="s">
        <v>124</v>
      </c>
      <c r="B68" s="4" t="s">
        <v>124</v>
      </c>
      <c r="C68" s="36" t="s">
        <v>525</v>
      </c>
    </row>
    <row r="69" spans="1:3" x14ac:dyDescent="0.25">
      <c r="A69" s="35" t="s">
        <v>129</v>
      </c>
      <c r="B69" s="4" t="s">
        <v>129</v>
      </c>
      <c r="C69" s="36" t="s">
        <v>518</v>
      </c>
    </row>
    <row r="70" spans="1:3" x14ac:dyDescent="0.25">
      <c r="A70" s="35" t="s">
        <v>134</v>
      </c>
      <c r="B70" s="4" t="s">
        <v>134</v>
      </c>
      <c r="C70" s="36" t="s">
        <v>526</v>
      </c>
    </row>
    <row r="71" spans="1:3" x14ac:dyDescent="0.25">
      <c r="A71" s="35" t="s">
        <v>139</v>
      </c>
      <c r="B71" s="4" t="s">
        <v>139</v>
      </c>
      <c r="C71" s="36" t="s">
        <v>527</v>
      </c>
    </row>
    <row r="72" spans="1:3" x14ac:dyDescent="0.25">
      <c r="A72" s="35" t="s">
        <v>144</v>
      </c>
      <c r="B72" s="4" t="s">
        <v>144</v>
      </c>
      <c r="C72" s="36" t="s">
        <v>519</v>
      </c>
    </row>
    <row r="73" spans="1:3" x14ac:dyDescent="0.25">
      <c r="A73" s="35" t="s">
        <v>149</v>
      </c>
      <c r="B73" s="4" t="s">
        <v>149</v>
      </c>
      <c r="C73" s="36" t="s">
        <v>519</v>
      </c>
    </row>
    <row r="74" spans="1:3" x14ac:dyDescent="0.25">
      <c r="A74" s="35" t="s">
        <v>157</v>
      </c>
      <c r="B74" s="4" t="s">
        <v>157</v>
      </c>
      <c r="C74" s="36" t="s">
        <v>515</v>
      </c>
    </row>
    <row r="75" spans="1:3" x14ac:dyDescent="0.25">
      <c r="A75" s="35" t="s">
        <v>158</v>
      </c>
      <c r="B75" s="4" t="s">
        <v>158</v>
      </c>
      <c r="C75" s="36" t="s">
        <v>530</v>
      </c>
    </row>
    <row r="76" spans="1:3" x14ac:dyDescent="0.25">
      <c r="A76" s="35" t="s">
        <v>159</v>
      </c>
      <c r="B76" s="4" t="s">
        <v>159</v>
      </c>
      <c r="C76" s="36" t="s">
        <v>519</v>
      </c>
    </row>
    <row r="77" spans="1:3" x14ac:dyDescent="0.25">
      <c r="A77" s="35" t="s">
        <v>151</v>
      </c>
      <c r="B77" s="4" t="s">
        <v>151</v>
      </c>
      <c r="C77" s="36" t="s">
        <v>481</v>
      </c>
    </row>
    <row r="78" spans="1:3" x14ac:dyDescent="0.25">
      <c r="A78" s="35" t="s">
        <v>152</v>
      </c>
      <c r="B78" s="4" t="s">
        <v>152</v>
      </c>
      <c r="C78" s="36" t="s">
        <v>530</v>
      </c>
    </row>
    <row r="79" spans="1:3" x14ac:dyDescent="0.25">
      <c r="A79" s="35" t="s">
        <v>153</v>
      </c>
      <c r="B79" s="4" t="s">
        <v>153</v>
      </c>
      <c r="C79" s="36" t="s">
        <v>531</v>
      </c>
    </row>
    <row r="80" spans="1:3" x14ac:dyDescent="0.25">
      <c r="A80" s="35" t="s">
        <v>154</v>
      </c>
      <c r="B80" s="4" t="s">
        <v>154</v>
      </c>
      <c r="C80" s="36" t="s">
        <v>532</v>
      </c>
    </row>
    <row r="81" spans="1:3" x14ac:dyDescent="0.25">
      <c r="A81" s="35" t="s">
        <v>155</v>
      </c>
      <c r="B81" s="4" t="s">
        <v>155</v>
      </c>
      <c r="C81" s="36" t="s">
        <v>533</v>
      </c>
    </row>
    <row r="82" spans="1:3" x14ac:dyDescent="0.25">
      <c r="A82" s="35" t="s">
        <v>156</v>
      </c>
      <c r="B82" s="4" t="s">
        <v>156</v>
      </c>
      <c r="C82" s="36" t="s">
        <v>534</v>
      </c>
    </row>
    <row r="83" spans="1:3" x14ac:dyDescent="0.25">
      <c r="A83" s="35" t="s">
        <v>161</v>
      </c>
      <c r="B83" s="4" t="s">
        <v>161</v>
      </c>
      <c r="C83" s="36" t="s">
        <v>535</v>
      </c>
    </row>
    <row r="84" spans="1:3" x14ac:dyDescent="0.25">
      <c r="A84" s="35" t="s">
        <v>166</v>
      </c>
      <c r="B84" s="4" t="s">
        <v>166</v>
      </c>
      <c r="C84" s="36" t="s">
        <v>536</v>
      </c>
    </row>
    <row r="85" spans="1:3" x14ac:dyDescent="0.25">
      <c r="A85" s="35" t="s">
        <v>171</v>
      </c>
      <c r="B85" s="4" t="s">
        <v>171</v>
      </c>
      <c r="C85" s="36" t="s">
        <v>475</v>
      </c>
    </row>
    <row r="86" spans="1:3" x14ac:dyDescent="0.25">
      <c r="A86" s="35" t="s">
        <v>176</v>
      </c>
      <c r="B86" s="4" t="s">
        <v>176</v>
      </c>
      <c r="C86" s="36" t="s">
        <v>537</v>
      </c>
    </row>
    <row r="87" spans="1:3" x14ac:dyDescent="0.25">
      <c r="A87" s="35" t="s">
        <v>181</v>
      </c>
      <c r="B87" s="4" t="s">
        <v>181</v>
      </c>
      <c r="C87" s="36" t="s">
        <v>475</v>
      </c>
    </row>
    <row r="88" spans="1:3" x14ac:dyDescent="0.25">
      <c r="A88" s="35" t="s">
        <v>186</v>
      </c>
      <c r="B88" s="4" t="s">
        <v>186</v>
      </c>
      <c r="C88" s="36" t="s">
        <v>475</v>
      </c>
    </row>
    <row r="89" spans="1:3" x14ac:dyDescent="0.25">
      <c r="A89" s="35" t="s">
        <v>162</v>
      </c>
      <c r="B89" s="4" t="s">
        <v>162</v>
      </c>
      <c r="C89" s="36" t="s">
        <v>538</v>
      </c>
    </row>
    <row r="90" spans="1:3" x14ac:dyDescent="0.25">
      <c r="A90" s="35" t="s">
        <v>167</v>
      </c>
      <c r="B90" s="4" t="s">
        <v>167</v>
      </c>
      <c r="C90" s="36" t="s">
        <v>539</v>
      </c>
    </row>
    <row r="91" spans="1:3" x14ac:dyDescent="0.25">
      <c r="A91" s="35" t="s">
        <v>172</v>
      </c>
      <c r="B91" s="4" t="s">
        <v>172</v>
      </c>
      <c r="C91" s="36" t="s">
        <v>540</v>
      </c>
    </row>
    <row r="92" spans="1:3" x14ac:dyDescent="0.25">
      <c r="A92" s="35" t="s">
        <v>177</v>
      </c>
      <c r="B92" s="4" t="s">
        <v>177</v>
      </c>
      <c r="C92" s="36" t="s">
        <v>541</v>
      </c>
    </row>
    <row r="93" spans="1:3" x14ac:dyDescent="0.25">
      <c r="A93" s="35" t="s">
        <v>182</v>
      </c>
      <c r="B93" s="4" t="s">
        <v>182</v>
      </c>
      <c r="C93" s="36" t="s">
        <v>542</v>
      </c>
    </row>
    <row r="94" spans="1:3" x14ac:dyDescent="0.25">
      <c r="A94" s="35" t="s">
        <v>187</v>
      </c>
      <c r="B94" s="4" t="s">
        <v>187</v>
      </c>
      <c r="C94" s="36" t="s">
        <v>543</v>
      </c>
    </row>
    <row r="95" spans="1:3" x14ac:dyDescent="0.25">
      <c r="A95" s="35" t="s">
        <v>163</v>
      </c>
      <c r="B95" s="4" t="s">
        <v>163</v>
      </c>
      <c r="C95" s="36" t="s">
        <v>544</v>
      </c>
    </row>
    <row r="96" spans="1:3" x14ac:dyDescent="0.25">
      <c r="A96" s="35" t="s">
        <v>168</v>
      </c>
      <c r="B96" s="4" t="s">
        <v>168</v>
      </c>
      <c r="C96" s="36" t="s">
        <v>545</v>
      </c>
    </row>
    <row r="97" spans="1:3" x14ac:dyDescent="0.25">
      <c r="A97" s="35" t="s">
        <v>173</v>
      </c>
      <c r="B97" s="4" t="s">
        <v>173</v>
      </c>
      <c r="C97" s="36" t="s">
        <v>544</v>
      </c>
    </row>
    <row r="98" spans="1:3" x14ac:dyDescent="0.25">
      <c r="A98" s="35" t="s">
        <v>178</v>
      </c>
      <c r="B98" s="4" t="s">
        <v>178</v>
      </c>
      <c r="C98" s="36" t="s">
        <v>542</v>
      </c>
    </row>
    <row r="99" spans="1:3" x14ac:dyDescent="0.25">
      <c r="A99" s="35" t="s">
        <v>183</v>
      </c>
      <c r="B99" s="4" t="s">
        <v>183</v>
      </c>
      <c r="C99" s="36" t="s">
        <v>545</v>
      </c>
    </row>
    <row r="100" spans="1:3" x14ac:dyDescent="0.25">
      <c r="A100" s="35" t="s">
        <v>188</v>
      </c>
      <c r="B100" s="4" t="s">
        <v>188</v>
      </c>
      <c r="C100" s="36" t="s">
        <v>536</v>
      </c>
    </row>
    <row r="101" spans="1:3" x14ac:dyDescent="0.25">
      <c r="A101" s="35" t="s">
        <v>164</v>
      </c>
      <c r="B101" s="4" t="s">
        <v>164</v>
      </c>
      <c r="C101" s="36" t="s">
        <v>475</v>
      </c>
    </row>
    <row r="102" spans="1:3" x14ac:dyDescent="0.25">
      <c r="A102" s="35" t="s">
        <v>169</v>
      </c>
      <c r="B102" s="4" t="s">
        <v>169</v>
      </c>
      <c r="C102" s="36" t="s">
        <v>475</v>
      </c>
    </row>
    <row r="103" spans="1:3" x14ac:dyDescent="0.25">
      <c r="A103" s="35" t="s">
        <v>174</v>
      </c>
      <c r="B103" s="4" t="s">
        <v>174</v>
      </c>
      <c r="C103" s="36" t="s">
        <v>475</v>
      </c>
    </row>
    <row r="104" spans="1:3" x14ac:dyDescent="0.25">
      <c r="A104" s="35" t="s">
        <v>179</v>
      </c>
      <c r="B104" s="4" t="s">
        <v>179</v>
      </c>
      <c r="C104" s="36" t="s">
        <v>475</v>
      </c>
    </row>
    <row r="105" spans="1:3" x14ac:dyDescent="0.25">
      <c r="A105" s="35" t="s">
        <v>184</v>
      </c>
      <c r="B105" s="4" t="s">
        <v>184</v>
      </c>
      <c r="C105" s="36" t="s">
        <v>475</v>
      </c>
    </row>
    <row r="106" spans="1:3" x14ac:dyDescent="0.25">
      <c r="A106" s="35" t="s">
        <v>189</v>
      </c>
      <c r="B106" s="4" t="s">
        <v>189</v>
      </c>
      <c r="C106" s="36" t="s">
        <v>475</v>
      </c>
    </row>
    <row r="107" spans="1:3" x14ac:dyDescent="0.25">
      <c r="A107" s="35" t="s">
        <v>7</v>
      </c>
      <c r="B107" s="4" t="s">
        <v>7</v>
      </c>
      <c r="C107" s="36" t="s">
        <v>482</v>
      </c>
    </row>
    <row r="108" spans="1:3" x14ac:dyDescent="0.25">
      <c r="A108" s="35" t="s">
        <v>17</v>
      </c>
      <c r="B108" s="4" t="s">
        <v>17</v>
      </c>
      <c r="C108" s="36" t="s">
        <v>482</v>
      </c>
    </row>
    <row r="109" spans="1:3" x14ac:dyDescent="0.25">
      <c r="A109" s="35" t="s">
        <v>27</v>
      </c>
      <c r="B109" s="4" t="s">
        <v>27</v>
      </c>
      <c r="C109" s="36" t="s">
        <v>483</v>
      </c>
    </row>
    <row r="110" spans="1:3" x14ac:dyDescent="0.25">
      <c r="A110" s="35" t="s">
        <v>37</v>
      </c>
      <c r="B110" s="4" t="s">
        <v>37</v>
      </c>
      <c r="C110" s="36" t="s">
        <v>484</v>
      </c>
    </row>
    <row r="111" spans="1:3" x14ac:dyDescent="0.25">
      <c r="A111" s="35" t="s">
        <v>47</v>
      </c>
      <c r="B111" s="4" t="s">
        <v>47</v>
      </c>
      <c r="C111" s="36" t="s">
        <v>485</v>
      </c>
    </row>
    <row r="112" spans="1:3" x14ac:dyDescent="0.25">
      <c r="A112" s="35" t="s">
        <v>57</v>
      </c>
      <c r="B112" s="4" t="s">
        <v>57</v>
      </c>
      <c r="C112" s="36" t="s">
        <v>486</v>
      </c>
    </row>
    <row r="113" spans="1:3" x14ac:dyDescent="0.25">
      <c r="A113" s="35" t="s">
        <v>9</v>
      </c>
      <c r="B113" s="4" t="s">
        <v>9</v>
      </c>
      <c r="C113" s="36" t="s">
        <v>480</v>
      </c>
    </row>
    <row r="114" spans="1:3" x14ac:dyDescent="0.25">
      <c r="A114" s="35" t="s">
        <v>19</v>
      </c>
      <c r="B114" s="4" t="s">
        <v>19</v>
      </c>
      <c r="C114" s="36" t="s">
        <v>478</v>
      </c>
    </row>
    <row r="115" spans="1:3" x14ac:dyDescent="0.25">
      <c r="A115" s="35" t="s">
        <v>29</v>
      </c>
      <c r="B115" s="4" t="s">
        <v>29</v>
      </c>
      <c r="C115" s="36" t="s">
        <v>487</v>
      </c>
    </row>
    <row r="116" spans="1:3" x14ac:dyDescent="0.25">
      <c r="A116" s="35" t="s">
        <v>39</v>
      </c>
      <c r="B116" s="4" t="s">
        <v>39</v>
      </c>
      <c r="C116" s="36" t="s">
        <v>488</v>
      </c>
    </row>
    <row r="117" spans="1:3" x14ac:dyDescent="0.25">
      <c r="A117" s="35" t="s">
        <v>49</v>
      </c>
      <c r="B117" s="4" t="s">
        <v>49</v>
      </c>
      <c r="C117" s="36" t="s">
        <v>489</v>
      </c>
    </row>
    <row r="118" spans="1:3" x14ac:dyDescent="0.25">
      <c r="A118" s="35" t="s">
        <v>59</v>
      </c>
      <c r="B118" s="4" t="s">
        <v>59</v>
      </c>
      <c r="C118" s="36" t="s">
        <v>483</v>
      </c>
    </row>
    <row r="119" spans="1:3" x14ac:dyDescent="0.25">
      <c r="A119" s="35" t="s">
        <v>11</v>
      </c>
      <c r="B119" s="4" t="s">
        <v>11</v>
      </c>
      <c r="C119" s="36" t="s">
        <v>480</v>
      </c>
    </row>
    <row r="120" spans="1:3" x14ac:dyDescent="0.25">
      <c r="A120" s="35" t="s">
        <v>21</v>
      </c>
      <c r="B120" s="4" t="s">
        <v>21</v>
      </c>
      <c r="C120" s="36" t="s">
        <v>487</v>
      </c>
    </row>
    <row r="121" spans="1:3" x14ac:dyDescent="0.25">
      <c r="A121" s="35" t="s">
        <v>31</v>
      </c>
      <c r="B121" s="4" t="s">
        <v>31</v>
      </c>
      <c r="C121" s="36" t="s">
        <v>483</v>
      </c>
    </row>
    <row r="122" spans="1:3" x14ac:dyDescent="0.25">
      <c r="A122" s="35" t="s">
        <v>41</v>
      </c>
      <c r="B122" s="4" t="s">
        <v>41</v>
      </c>
      <c r="C122" s="36" t="s">
        <v>489</v>
      </c>
    </row>
    <row r="123" spans="1:3" x14ac:dyDescent="0.25">
      <c r="A123" s="35" t="s">
        <v>51</v>
      </c>
      <c r="B123" s="4" t="s">
        <v>51</v>
      </c>
      <c r="C123" s="36" t="s">
        <v>484</v>
      </c>
    </row>
    <row r="124" spans="1:3" x14ac:dyDescent="0.25">
      <c r="A124" s="35" t="s">
        <v>61</v>
      </c>
      <c r="B124" s="4" t="s">
        <v>61</v>
      </c>
      <c r="C124" s="36" t="s">
        <v>483</v>
      </c>
    </row>
    <row r="125" spans="1:3" x14ac:dyDescent="0.25">
      <c r="A125" s="35" t="s">
        <v>345</v>
      </c>
      <c r="B125" s="4" t="s">
        <v>345</v>
      </c>
      <c r="C125" s="36" t="s">
        <v>607</v>
      </c>
    </row>
    <row r="126" spans="1:3" x14ac:dyDescent="0.25">
      <c r="A126" s="35" t="s">
        <v>346</v>
      </c>
      <c r="B126" s="4" t="s">
        <v>346</v>
      </c>
      <c r="C126" s="36" t="s">
        <v>475</v>
      </c>
    </row>
    <row r="127" spans="1:3" x14ac:dyDescent="0.25">
      <c r="A127" s="35" t="s">
        <v>347</v>
      </c>
      <c r="B127" s="4" t="s">
        <v>347</v>
      </c>
      <c r="C127" s="36" t="s">
        <v>602</v>
      </c>
    </row>
    <row r="128" spans="1:3" x14ac:dyDescent="0.25">
      <c r="A128" s="35" t="s">
        <v>348</v>
      </c>
      <c r="B128" s="4" t="s">
        <v>348</v>
      </c>
      <c r="C128" s="36" t="s">
        <v>475</v>
      </c>
    </row>
    <row r="129" spans="1:3" x14ac:dyDescent="0.25">
      <c r="A129" s="35" t="s">
        <v>349</v>
      </c>
      <c r="B129" s="4" t="s">
        <v>349</v>
      </c>
      <c r="C129" s="36" t="s">
        <v>594</v>
      </c>
    </row>
    <row r="130" spans="1:3" x14ac:dyDescent="0.25">
      <c r="A130" s="35" t="s">
        <v>350</v>
      </c>
      <c r="B130" s="4" t="s">
        <v>350</v>
      </c>
      <c r="C130" s="36" t="s">
        <v>487</v>
      </c>
    </row>
    <row r="131" spans="1:3" x14ac:dyDescent="0.25">
      <c r="A131" s="35" t="s">
        <v>125</v>
      </c>
      <c r="B131" s="4" t="s">
        <v>125</v>
      </c>
      <c r="C131" s="36" t="s">
        <v>475</v>
      </c>
    </row>
    <row r="132" spans="1:3" x14ac:dyDescent="0.25">
      <c r="A132" s="35" t="s">
        <v>130</v>
      </c>
      <c r="B132" s="4" t="s">
        <v>130</v>
      </c>
      <c r="C132" s="36" t="s">
        <v>525</v>
      </c>
    </row>
    <row r="133" spans="1:3" x14ac:dyDescent="0.25">
      <c r="A133" s="35" t="s">
        <v>135</v>
      </c>
      <c r="B133" s="4" t="s">
        <v>135</v>
      </c>
      <c r="C133" s="36" t="s">
        <v>527</v>
      </c>
    </row>
    <row r="134" spans="1:3" x14ac:dyDescent="0.25">
      <c r="A134" s="35" t="s">
        <v>140</v>
      </c>
      <c r="B134" s="4" t="s">
        <v>140</v>
      </c>
      <c r="C134" s="36" t="s">
        <v>528</v>
      </c>
    </row>
    <row r="135" spans="1:3" x14ac:dyDescent="0.25">
      <c r="A135" s="35" t="s">
        <v>145</v>
      </c>
      <c r="B135" s="4" t="s">
        <v>145</v>
      </c>
      <c r="C135" s="36" t="s">
        <v>522</v>
      </c>
    </row>
    <row r="136" spans="1:3" x14ac:dyDescent="0.25">
      <c r="A136" s="35" t="s">
        <v>150</v>
      </c>
      <c r="B136" s="4" t="s">
        <v>150</v>
      </c>
      <c r="C136" s="36" t="s">
        <v>529</v>
      </c>
    </row>
    <row r="137" spans="1:3" x14ac:dyDescent="0.25">
      <c r="A137" s="35" t="s">
        <v>240</v>
      </c>
      <c r="B137" s="4" t="s">
        <v>240</v>
      </c>
      <c r="C137" s="36" t="s">
        <v>475</v>
      </c>
    </row>
    <row r="138" spans="1:3" x14ac:dyDescent="0.25">
      <c r="A138" s="35" t="s">
        <v>245</v>
      </c>
      <c r="B138" s="4" t="s">
        <v>245</v>
      </c>
      <c r="C138" s="36" t="s">
        <v>475</v>
      </c>
    </row>
    <row r="139" spans="1:3" x14ac:dyDescent="0.25">
      <c r="A139" s="35" t="s">
        <v>250</v>
      </c>
      <c r="B139" s="4" t="s">
        <v>250</v>
      </c>
      <c r="C139" s="36" t="s">
        <v>475</v>
      </c>
    </row>
    <row r="140" spans="1:3" x14ac:dyDescent="0.25">
      <c r="A140" s="35" t="s">
        <v>255</v>
      </c>
      <c r="B140" s="4" t="s">
        <v>255</v>
      </c>
      <c r="C140" s="36" t="s">
        <v>564</v>
      </c>
    </row>
    <row r="141" spans="1:3" x14ac:dyDescent="0.25">
      <c r="A141" s="35" t="s">
        <v>260</v>
      </c>
      <c r="B141" s="4" t="s">
        <v>260</v>
      </c>
      <c r="C141" s="36" t="s">
        <v>475</v>
      </c>
    </row>
    <row r="142" spans="1:3" x14ac:dyDescent="0.25">
      <c r="A142" s="35" t="s">
        <v>265</v>
      </c>
      <c r="B142" s="4" t="s">
        <v>265</v>
      </c>
      <c r="C142" s="36" t="s">
        <v>564</v>
      </c>
    </row>
    <row r="143" spans="1:3" x14ac:dyDescent="0.25">
      <c r="A143" s="35" t="s">
        <v>198</v>
      </c>
      <c r="B143" s="4" t="s">
        <v>198</v>
      </c>
      <c r="C143" s="36" t="s">
        <v>549</v>
      </c>
    </row>
    <row r="144" spans="1:3" x14ac:dyDescent="0.25">
      <c r="A144" s="35" t="s">
        <v>203</v>
      </c>
      <c r="B144" s="4" t="s">
        <v>203</v>
      </c>
      <c r="C144" s="36" t="s">
        <v>550</v>
      </c>
    </row>
    <row r="145" spans="1:3" x14ac:dyDescent="0.25">
      <c r="A145" s="35" t="s">
        <v>208</v>
      </c>
      <c r="B145" s="4" t="s">
        <v>208</v>
      </c>
      <c r="C145" s="36" t="s">
        <v>475</v>
      </c>
    </row>
    <row r="146" spans="1:3" x14ac:dyDescent="0.25">
      <c r="A146" s="35" t="s">
        <v>213</v>
      </c>
      <c r="B146" s="4" t="s">
        <v>213</v>
      </c>
      <c r="C146" s="36" t="s">
        <v>551</v>
      </c>
    </row>
    <row r="147" spans="1:3" x14ac:dyDescent="0.25">
      <c r="A147" s="35" t="s">
        <v>218</v>
      </c>
      <c r="B147" s="4" t="s">
        <v>218</v>
      </c>
      <c r="C147" s="36" t="s">
        <v>552</v>
      </c>
    </row>
    <row r="148" spans="1:3" x14ac:dyDescent="0.25">
      <c r="A148" s="35" t="s">
        <v>84</v>
      </c>
      <c r="B148" s="39" t="s">
        <v>223</v>
      </c>
      <c r="C148" s="36" t="s">
        <v>498</v>
      </c>
    </row>
    <row r="149" spans="1:3" x14ac:dyDescent="0.25">
      <c r="A149" s="35" t="s">
        <v>89</v>
      </c>
      <c r="B149" s="4" t="s">
        <v>84</v>
      </c>
      <c r="C149" s="36" t="s">
        <v>494</v>
      </c>
    </row>
    <row r="150" spans="1:3" x14ac:dyDescent="0.25">
      <c r="A150" s="35" t="s">
        <v>94</v>
      </c>
      <c r="B150" s="4" t="s">
        <v>89</v>
      </c>
      <c r="C150" s="36" t="s">
        <v>494</v>
      </c>
    </row>
    <row r="151" spans="1:3" x14ac:dyDescent="0.25">
      <c r="A151" s="35" t="s">
        <v>99</v>
      </c>
      <c r="B151" s="4" t="s">
        <v>94</v>
      </c>
      <c r="C151" s="36" t="s">
        <v>498</v>
      </c>
    </row>
    <row r="152" spans="1:3" x14ac:dyDescent="0.25">
      <c r="A152" s="35" t="s">
        <v>104</v>
      </c>
      <c r="B152" s="4" t="s">
        <v>99</v>
      </c>
      <c r="C152" s="36" t="s">
        <v>499</v>
      </c>
    </row>
    <row r="153" spans="1:3" x14ac:dyDescent="0.25">
      <c r="A153" s="35" t="s">
        <v>109</v>
      </c>
      <c r="B153" s="4" t="s">
        <v>104</v>
      </c>
      <c r="C153" s="36" t="s">
        <v>498</v>
      </c>
    </row>
    <row r="154" spans="1:3" x14ac:dyDescent="0.25">
      <c r="A154" s="35" t="s">
        <v>229</v>
      </c>
      <c r="B154" s="4" t="s">
        <v>109</v>
      </c>
      <c r="C154" s="36" t="s">
        <v>553</v>
      </c>
    </row>
    <row r="155" spans="1:3" x14ac:dyDescent="0.25">
      <c r="A155" s="35" t="s">
        <v>230</v>
      </c>
      <c r="B155" s="4" t="s">
        <v>229</v>
      </c>
      <c r="C155" s="36" t="s">
        <v>551</v>
      </c>
    </row>
    <row r="156" spans="1:3" x14ac:dyDescent="0.25">
      <c r="A156" s="35" t="s">
        <v>231</v>
      </c>
      <c r="B156" s="4" t="s">
        <v>230</v>
      </c>
      <c r="C156" s="36" t="s">
        <v>556</v>
      </c>
    </row>
    <row r="157" spans="1:3" x14ac:dyDescent="0.25">
      <c r="A157" s="35" t="s">
        <v>232</v>
      </c>
      <c r="B157" s="4" t="s">
        <v>231</v>
      </c>
      <c r="C157" s="36" t="s">
        <v>557</v>
      </c>
    </row>
    <row r="158" spans="1:3" x14ac:dyDescent="0.25">
      <c r="A158" s="35" t="s">
        <v>233</v>
      </c>
      <c r="B158" s="4" t="s">
        <v>232</v>
      </c>
      <c r="C158" s="36" t="s">
        <v>558</v>
      </c>
    </row>
    <row r="159" spans="1:3" x14ac:dyDescent="0.25">
      <c r="A159" s="35" t="s">
        <v>234</v>
      </c>
      <c r="B159" s="4" t="s">
        <v>233</v>
      </c>
      <c r="C159" s="36" t="s">
        <v>559</v>
      </c>
    </row>
    <row r="160" spans="1:3" x14ac:dyDescent="0.25">
      <c r="A160" s="35" t="s">
        <v>236</v>
      </c>
      <c r="B160" s="4" t="s">
        <v>234</v>
      </c>
      <c r="C160" s="36" t="s">
        <v>560</v>
      </c>
    </row>
    <row r="161" spans="1:3" x14ac:dyDescent="0.25">
      <c r="A161" s="35" t="s">
        <v>241</v>
      </c>
      <c r="B161" s="4" t="s">
        <v>236</v>
      </c>
      <c r="C161" s="36" t="s">
        <v>561</v>
      </c>
    </row>
    <row r="162" spans="1:3" x14ac:dyDescent="0.25">
      <c r="A162" s="35" t="s">
        <v>246</v>
      </c>
      <c r="B162" s="4" t="s">
        <v>241</v>
      </c>
      <c r="C162" s="36" t="s">
        <v>561</v>
      </c>
    </row>
    <row r="163" spans="1:3" x14ac:dyDescent="0.25">
      <c r="A163" s="35" t="s">
        <v>251</v>
      </c>
      <c r="B163" s="4" t="s">
        <v>246</v>
      </c>
      <c r="C163" s="36" t="s">
        <v>562</v>
      </c>
    </row>
    <row r="164" spans="1:3" x14ac:dyDescent="0.25">
      <c r="A164" s="35" t="s">
        <v>256</v>
      </c>
      <c r="B164" s="4" t="s">
        <v>251</v>
      </c>
      <c r="C164" s="36" t="s">
        <v>475</v>
      </c>
    </row>
    <row r="165" spans="1:3" x14ac:dyDescent="0.25">
      <c r="A165" s="35" t="s">
        <v>261</v>
      </c>
      <c r="B165" s="4" t="s">
        <v>256</v>
      </c>
      <c r="C165" s="36" t="s">
        <v>563</v>
      </c>
    </row>
    <row r="166" spans="1:3" x14ac:dyDescent="0.25">
      <c r="A166" s="35" t="s">
        <v>237</v>
      </c>
      <c r="B166" s="4" t="s">
        <v>261</v>
      </c>
      <c r="C166" s="36" t="s">
        <v>475</v>
      </c>
    </row>
    <row r="167" spans="1:3" x14ac:dyDescent="0.25">
      <c r="A167" s="35" t="s">
        <v>242</v>
      </c>
      <c r="B167" s="4" t="s">
        <v>237</v>
      </c>
      <c r="C167" s="36" t="s">
        <v>475</v>
      </c>
    </row>
    <row r="168" spans="1:3" x14ac:dyDescent="0.25">
      <c r="A168" s="35" t="s">
        <v>247</v>
      </c>
      <c r="B168" s="4" t="s">
        <v>242</v>
      </c>
      <c r="C168" s="36" t="s">
        <v>475</v>
      </c>
    </row>
    <row r="169" spans="1:3" x14ac:dyDescent="0.25">
      <c r="A169" s="35" t="s">
        <v>252</v>
      </c>
      <c r="B169" s="4" t="s">
        <v>247</v>
      </c>
      <c r="C169" s="36" t="s">
        <v>475</v>
      </c>
    </row>
    <row r="170" spans="1:3" x14ac:dyDescent="0.25">
      <c r="A170" s="35" t="s">
        <v>257</v>
      </c>
      <c r="B170" s="4" t="s">
        <v>252</v>
      </c>
      <c r="C170" s="36" t="s">
        <v>475</v>
      </c>
    </row>
    <row r="171" spans="1:3" x14ac:dyDescent="0.25">
      <c r="A171" s="35" t="s">
        <v>262</v>
      </c>
      <c r="B171" s="4" t="s">
        <v>257</v>
      </c>
      <c r="C171" s="36" t="s">
        <v>475</v>
      </c>
    </row>
    <row r="172" spans="1:3" x14ac:dyDescent="0.25">
      <c r="A172" s="35" t="s">
        <v>238</v>
      </c>
      <c r="B172" s="4" t="s">
        <v>262</v>
      </c>
      <c r="C172" s="36" t="s">
        <v>475</v>
      </c>
    </row>
    <row r="173" spans="1:3" x14ac:dyDescent="0.25">
      <c r="A173" s="35" t="s">
        <v>243</v>
      </c>
      <c r="B173" s="4" t="s">
        <v>238</v>
      </c>
      <c r="C173" s="36" t="s">
        <v>475</v>
      </c>
    </row>
    <row r="174" spans="1:3" x14ac:dyDescent="0.25">
      <c r="A174" s="35" t="s">
        <v>248</v>
      </c>
      <c r="B174" s="4" t="s">
        <v>243</v>
      </c>
      <c r="C174" s="36" t="s">
        <v>475</v>
      </c>
    </row>
    <row r="175" spans="1:3" x14ac:dyDescent="0.25">
      <c r="A175" s="35" t="s">
        <v>253</v>
      </c>
      <c r="B175" s="4" t="s">
        <v>248</v>
      </c>
      <c r="C175" s="36" t="s">
        <v>475</v>
      </c>
    </row>
    <row r="176" spans="1:3" x14ac:dyDescent="0.25">
      <c r="A176" s="35" t="s">
        <v>258</v>
      </c>
      <c r="B176" s="4" t="s">
        <v>253</v>
      </c>
      <c r="C176" s="36" t="s">
        <v>560</v>
      </c>
    </row>
    <row r="177" spans="1:3" x14ac:dyDescent="0.25">
      <c r="A177" s="35" t="s">
        <v>263</v>
      </c>
      <c r="B177" s="4" t="s">
        <v>258</v>
      </c>
      <c r="C177" s="36" t="s">
        <v>564</v>
      </c>
    </row>
    <row r="178" spans="1:3" x14ac:dyDescent="0.25">
      <c r="A178" s="35" t="s">
        <v>239</v>
      </c>
      <c r="B178" s="4" t="s">
        <v>263</v>
      </c>
      <c r="C178" s="36" t="s">
        <v>565</v>
      </c>
    </row>
    <row r="179" spans="1:3" x14ac:dyDescent="0.25">
      <c r="A179" s="35" t="s">
        <v>244</v>
      </c>
      <c r="B179" s="4" t="s">
        <v>239</v>
      </c>
      <c r="C179" s="36" t="s">
        <v>566</v>
      </c>
    </row>
    <row r="180" spans="1:3" x14ac:dyDescent="0.25">
      <c r="A180" s="35" t="s">
        <v>249</v>
      </c>
      <c r="B180" s="4" t="s">
        <v>244</v>
      </c>
      <c r="C180" s="36" t="s">
        <v>565</v>
      </c>
    </row>
    <row r="181" spans="1:3" x14ac:dyDescent="0.25">
      <c r="A181" s="35" t="s">
        <v>254</v>
      </c>
      <c r="B181" s="4" t="s">
        <v>249</v>
      </c>
      <c r="C181" s="36" t="s">
        <v>567</v>
      </c>
    </row>
    <row r="182" spans="1:3" x14ac:dyDescent="0.25">
      <c r="A182" s="35" t="s">
        <v>259</v>
      </c>
      <c r="B182" s="4" t="s">
        <v>254</v>
      </c>
      <c r="C182" s="36" t="s">
        <v>568</v>
      </c>
    </row>
    <row r="183" spans="1:3" x14ac:dyDescent="0.25">
      <c r="A183" s="35" t="s">
        <v>264</v>
      </c>
      <c r="B183" s="4" t="s">
        <v>259</v>
      </c>
      <c r="C183" s="36" t="s">
        <v>569</v>
      </c>
    </row>
    <row r="184" spans="1:3" x14ac:dyDescent="0.25">
      <c r="A184" s="35" t="s">
        <v>266</v>
      </c>
      <c r="B184" s="4" t="s">
        <v>264</v>
      </c>
      <c r="C184" s="36" t="s">
        <v>560</v>
      </c>
    </row>
    <row r="185" spans="1:3" x14ac:dyDescent="0.25">
      <c r="A185" s="35" t="s">
        <v>267</v>
      </c>
      <c r="B185" s="4" t="s">
        <v>266</v>
      </c>
      <c r="C185" s="36" t="s">
        <v>475</v>
      </c>
    </row>
    <row r="186" spans="1:3" x14ac:dyDescent="0.25">
      <c r="A186" s="35" t="s">
        <v>268</v>
      </c>
      <c r="B186" s="4" t="s">
        <v>267</v>
      </c>
      <c r="C186" s="36" t="s">
        <v>475</v>
      </c>
    </row>
    <row r="187" spans="1:3" x14ac:dyDescent="0.25">
      <c r="A187" s="35" t="s">
        <v>269</v>
      </c>
      <c r="B187" s="4" t="s">
        <v>268</v>
      </c>
      <c r="C187" s="36" t="s">
        <v>561</v>
      </c>
    </row>
    <row r="188" spans="1:3" x14ac:dyDescent="0.25">
      <c r="A188" s="35" t="s">
        <v>270</v>
      </c>
      <c r="B188" s="4" t="s">
        <v>269</v>
      </c>
      <c r="C188" s="36" t="s">
        <v>475</v>
      </c>
    </row>
    <row r="189" spans="1:3" x14ac:dyDescent="0.25">
      <c r="A189" s="35" t="s">
        <v>271</v>
      </c>
      <c r="B189" s="4" t="s">
        <v>270</v>
      </c>
      <c r="C189" s="36" t="s">
        <v>475</v>
      </c>
    </row>
    <row r="190" spans="1:3" x14ac:dyDescent="0.25">
      <c r="A190" s="35" t="s">
        <v>276</v>
      </c>
      <c r="B190" s="4" t="s">
        <v>271</v>
      </c>
      <c r="C190" s="36" t="s">
        <v>572</v>
      </c>
    </row>
    <row r="191" spans="1:3" x14ac:dyDescent="0.25">
      <c r="A191" s="35" t="s">
        <v>281</v>
      </c>
      <c r="B191" s="4" t="s">
        <v>276</v>
      </c>
      <c r="C191" s="36" t="s">
        <v>475</v>
      </c>
    </row>
    <row r="192" spans="1:3" x14ac:dyDescent="0.25">
      <c r="A192" s="35" t="s">
        <v>286</v>
      </c>
      <c r="B192" s="4" t="s">
        <v>281</v>
      </c>
      <c r="C192" s="36" t="s">
        <v>573</v>
      </c>
    </row>
    <row r="193" spans="1:3" x14ac:dyDescent="0.25">
      <c r="A193" s="35" t="s">
        <v>291</v>
      </c>
      <c r="B193" s="4" t="s">
        <v>286</v>
      </c>
      <c r="C193" s="36" t="s">
        <v>573</v>
      </c>
    </row>
    <row r="194" spans="1:3" x14ac:dyDescent="0.25">
      <c r="A194" s="35" t="s">
        <v>296</v>
      </c>
      <c r="B194" s="4" t="s">
        <v>291</v>
      </c>
      <c r="C194" s="36" t="s">
        <v>574</v>
      </c>
    </row>
    <row r="195" spans="1:3" x14ac:dyDescent="0.25">
      <c r="A195" s="35" t="s">
        <v>301</v>
      </c>
      <c r="B195" s="4" t="s">
        <v>296</v>
      </c>
      <c r="C195" s="36" t="s">
        <v>575</v>
      </c>
    </row>
    <row r="196" spans="1:3" x14ac:dyDescent="0.25">
      <c r="A196" s="35" t="s">
        <v>316</v>
      </c>
      <c r="B196" s="4" t="s">
        <v>301</v>
      </c>
      <c r="C196" s="36" t="s">
        <v>595</v>
      </c>
    </row>
    <row r="197" spans="1:3" x14ac:dyDescent="0.25">
      <c r="A197" s="35" t="s">
        <v>321</v>
      </c>
      <c r="B197" s="4" t="s">
        <v>316</v>
      </c>
      <c r="C197" s="36" t="s">
        <v>596</v>
      </c>
    </row>
    <row r="198" spans="1:3" x14ac:dyDescent="0.25">
      <c r="A198" s="35" t="s">
        <v>326</v>
      </c>
      <c r="B198" s="4" t="s">
        <v>321</v>
      </c>
      <c r="C198" s="36" t="s">
        <v>597</v>
      </c>
    </row>
    <row r="199" spans="1:3" x14ac:dyDescent="0.25">
      <c r="A199" s="35" t="s">
        <v>331</v>
      </c>
      <c r="B199" s="4" t="s">
        <v>326</v>
      </c>
      <c r="C199" s="36" t="s">
        <v>598</v>
      </c>
    </row>
    <row r="200" spans="1:3" x14ac:dyDescent="0.25">
      <c r="A200" s="35" t="s">
        <v>336</v>
      </c>
      <c r="B200" s="4" t="s">
        <v>331</v>
      </c>
      <c r="C200" s="36" t="s">
        <v>599</v>
      </c>
    </row>
    <row r="201" spans="1:3" x14ac:dyDescent="0.25">
      <c r="A201" s="35" t="s">
        <v>341</v>
      </c>
      <c r="B201" s="4" t="s">
        <v>336</v>
      </c>
      <c r="C201" s="36" t="s">
        <v>600</v>
      </c>
    </row>
    <row r="202" spans="1:3" x14ac:dyDescent="0.25">
      <c r="A202" s="35" t="s">
        <v>317</v>
      </c>
      <c r="B202" s="4" t="s">
        <v>341</v>
      </c>
      <c r="C202" s="36" t="s">
        <v>601</v>
      </c>
    </row>
    <row r="203" spans="1:3" x14ac:dyDescent="0.25">
      <c r="A203" s="35" t="s">
        <v>322</v>
      </c>
      <c r="B203" s="4" t="s">
        <v>317</v>
      </c>
      <c r="C203" s="36" t="s">
        <v>602</v>
      </c>
    </row>
    <row r="204" spans="1:3" x14ac:dyDescent="0.25">
      <c r="A204" s="35" t="s">
        <v>327</v>
      </c>
      <c r="B204" s="4" t="s">
        <v>322</v>
      </c>
      <c r="C204" s="36" t="s">
        <v>487</v>
      </c>
    </row>
    <row r="205" spans="1:3" x14ac:dyDescent="0.25">
      <c r="A205" s="35" t="s">
        <v>332</v>
      </c>
      <c r="B205" s="4" t="s">
        <v>327</v>
      </c>
      <c r="C205" s="36" t="s">
        <v>603</v>
      </c>
    </row>
    <row r="206" spans="1:3" x14ac:dyDescent="0.25">
      <c r="A206" s="35" t="s">
        <v>337</v>
      </c>
      <c r="B206" s="4" t="s">
        <v>332</v>
      </c>
      <c r="C206" s="36" t="s">
        <v>594</v>
      </c>
    </row>
    <row r="207" spans="1:3" x14ac:dyDescent="0.25">
      <c r="A207" s="35" t="s">
        <v>342</v>
      </c>
      <c r="B207" s="4" t="s">
        <v>337</v>
      </c>
      <c r="C207" s="36" t="s">
        <v>511</v>
      </c>
    </row>
    <row r="208" spans="1:3" x14ac:dyDescent="0.25">
      <c r="A208" s="35" t="s">
        <v>318</v>
      </c>
      <c r="B208" s="4" t="s">
        <v>342</v>
      </c>
      <c r="C208" s="36" t="s">
        <v>601</v>
      </c>
    </row>
    <row r="209" spans="1:3" x14ac:dyDescent="0.25">
      <c r="A209" s="35" t="s">
        <v>323</v>
      </c>
      <c r="B209" s="4" t="s">
        <v>318</v>
      </c>
      <c r="C209" s="36" t="s">
        <v>604</v>
      </c>
    </row>
    <row r="210" spans="1:3" x14ac:dyDescent="0.25">
      <c r="A210" s="35" t="s">
        <v>328</v>
      </c>
      <c r="B210" s="4" t="s">
        <v>323</v>
      </c>
      <c r="C210" s="36" t="s">
        <v>599</v>
      </c>
    </row>
    <row r="211" spans="1:3" x14ac:dyDescent="0.25">
      <c r="A211" s="35" t="s">
        <v>333</v>
      </c>
      <c r="B211" s="4" t="s">
        <v>328</v>
      </c>
      <c r="C211" s="36" t="s">
        <v>601</v>
      </c>
    </row>
    <row r="212" spans="1:3" x14ac:dyDescent="0.25">
      <c r="A212" s="35" t="s">
        <v>338</v>
      </c>
      <c r="B212" s="4" t="s">
        <v>333</v>
      </c>
      <c r="C212" s="36" t="s">
        <v>602</v>
      </c>
    </row>
    <row r="213" spans="1:3" x14ac:dyDescent="0.25">
      <c r="A213" s="35" t="s">
        <v>343</v>
      </c>
      <c r="B213" s="4" t="s">
        <v>338</v>
      </c>
      <c r="C213" s="36" t="s">
        <v>605</v>
      </c>
    </row>
    <row r="214" spans="1:3" x14ac:dyDescent="0.25">
      <c r="A214" s="35" t="s">
        <v>199</v>
      </c>
      <c r="B214" s="4" t="s">
        <v>343</v>
      </c>
      <c r="C214" s="36" t="s">
        <v>475</v>
      </c>
    </row>
    <row r="215" spans="1:3" x14ac:dyDescent="0.25">
      <c r="A215" s="35" t="s">
        <v>204</v>
      </c>
      <c r="B215" s="4" t="s">
        <v>199</v>
      </c>
      <c r="C215" s="36" t="s">
        <v>475</v>
      </c>
    </row>
    <row r="216" spans="1:3" x14ac:dyDescent="0.25">
      <c r="A216" s="35" t="s">
        <v>209</v>
      </c>
      <c r="B216" s="4" t="s">
        <v>204</v>
      </c>
      <c r="C216" s="36" t="s">
        <v>475</v>
      </c>
    </row>
    <row r="217" spans="1:3" x14ac:dyDescent="0.25">
      <c r="A217" s="35" t="s">
        <v>214</v>
      </c>
      <c r="B217" s="4" t="s">
        <v>209</v>
      </c>
      <c r="C217" s="36" t="s">
        <v>475</v>
      </c>
    </row>
    <row r="218" spans="1:3" x14ac:dyDescent="0.25">
      <c r="A218" s="35" t="s">
        <v>219</v>
      </c>
      <c r="B218" s="4" t="s">
        <v>214</v>
      </c>
      <c r="C218" s="36" t="s">
        <v>475</v>
      </c>
    </row>
    <row r="219" spans="1:3" x14ac:dyDescent="0.25">
      <c r="A219" s="35" t="s">
        <v>225</v>
      </c>
      <c r="B219" s="4" t="s">
        <v>219</v>
      </c>
      <c r="C219" s="36" t="s">
        <v>475</v>
      </c>
    </row>
    <row r="220" spans="1:3" x14ac:dyDescent="0.25">
      <c r="A220" s="35" t="s">
        <v>319</v>
      </c>
      <c r="B220" s="4" t="s">
        <v>225</v>
      </c>
      <c r="C220" s="36" t="s">
        <v>606</v>
      </c>
    </row>
    <row r="221" spans="1:3" x14ac:dyDescent="0.25">
      <c r="A221" s="35" t="s">
        <v>324</v>
      </c>
      <c r="B221" s="4" t="s">
        <v>319</v>
      </c>
      <c r="C221" s="36" t="s">
        <v>597</v>
      </c>
    </row>
    <row r="222" spans="1:3" x14ac:dyDescent="0.25">
      <c r="A222" s="35" t="s">
        <v>329</v>
      </c>
      <c r="B222" s="4" t="s">
        <v>324</v>
      </c>
      <c r="C222" s="36" t="s">
        <v>604</v>
      </c>
    </row>
    <row r="223" spans="1:3" x14ac:dyDescent="0.25">
      <c r="A223" s="35" t="s">
        <v>334</v>
      </c>
      <c r="B223" s="4" t="s">
        <v>329</v>
      </c>
      <c r="C223" s="36" t="s">
        <v>597</v>
      </c>
    </row>
    <row r="224" spans="1:3" x14ac:dyDescent="0.25">
      <c r="A224" s="35" t="s">
        <v>339</v>
      </c>
      <c r="B224" s="4" t="s">
        <v>334</v>
      </c>
      <c r="C224" s="36" t="s">
        <v>599</v>
      </c>
    </row>
    <row r="225" spans="1:3" x14ac:dyDescent="0.25">
      <c r="A225" s="35" t="s">
        <v>344</v>
      </c>
      <c r="B225" s="4" t="s">
        <v>339</v>
      </c>
      <c r="C225" s="36" t="s">
        <v>598</v>
      </c>
    </row>
    <row r="226" spans="1:3" x14ac:dyDescent="0.25">
      <c r="A226" s="35" t="s">
        <v>280</v>
      </c>
      <c r="B226" s="4" t="s">
        <v>344</v>
      </c>
      <c r="C226" s="36" t="s">
        <v>586</v>
      </c>
    </row>
    <row r="227" spans="1:3" x14ac:dyDescent="0.25">
      <c r="A227" s="35" t="s">
        <v>285</v>
      </c>
      <c r="B227" s="4" t="s">
        <v>280</v>
      </c>
      <c r="C227" s="36" t="s">
        <v>587</v>
      </c>
    </row>
    <row r="228" spans="1:3" x14ac:dyDescent="0.25">
      <c r="A228" s="35" t="s">
        <v>290</v>
      </c>
      <c r="B228" s="4" t="s">
        <v>285</v>
      </c>
      <c r="C228" s="36" t="s">
        <v>588</v>
      </c>
    </row>
    <row r="229" spans="1:3" x14ac:dyDescent="0.25">
      <c r="A229" s="35" t="s">
        <v>295</v>
      </c>
      <c r="B229" s="4" t="s">
        <v>290</v>
      </c>
      <c r="C229" s="36" t="s">
        <v>589</v>
      </c>
    </row>
    <row r="230" spans="1:3" x14ac:dyDescent="0.25">
      <c r="A230" s="35" t="s">
        <v>300</v>
      </c>
      <c r="B230" s="4" t="s">
        <v>295</v>
      </c>
      <c r="C230" s="36" t="s">
        <v>587</v>
      </c>
    </row>
    <row r="231" spans="1:3" x14ac:dyDescent="0.25">
      <c r="A231" s="35" t="s">
        <v>305</v>
      </c>
      <c r="B231" s="4" t="s">
        <v>300</v>
      </c>
      <c r="C231" s="36" t="s">
        <v>587</v>
      </c>
    </row>
    <row r="232" spans="1:3" x14ac:dyDescent="0.25">
      <c r="A232" s="35" t="s">
        <v>306</v>
      </c>
      <c r="B232" s="4" t="s">
        <v>305</v>
      </c>
      <c r="C232" s="36" t="s">
        <v>590</v>
      </c>
    </row>
    <row r="233" spans="1:3" x14ac:dyDescent="0.25">
      <c r="A233" s="35" t="s">
        <v>307</v>
      </c>
      <c r="B233" s="4" t="s">
        <v>306</v>
      </c>
      <c r="C233" s="36" t="s">
        <v>589</v>
      </c>
    </row>
    <row r="234" spans="1:3" x14ac:dyDescent="0.25">
      <c r="A234" s="7" t="s">
        <v>476</v>
      </c>
      <c r="B234" s="7" t="s">
        <v>355</v>
      </c>
      <c r="C234" s="36" t="s">
        <v>591</v>
      </c>
    </row>
    <row r="235" spans="1:3" x14ac:dyDescent="0.25">
      <c r="A235" s="35" t="s">
        <v>308</v>
      </c>
      <c r="B235" s="4" t="s">
        <v>307</v>
      </c>
      <c r="C235" s="36" t="s">
        <v>592</v>
      </c>
    </row>
    <row r="236" spans="1:3" x14ac:dyDescent="0.25">
      <c r="A236" s="35" t="s">
        <v>309</v>
      </c>
      <c r="B236" s="4" t="s">
        <v>308</v>
      </c>
      <c r="C236" s="36" t="s">
        <v>573</v>
      </c>
    </row>
    <row r="237" spans="1:3" x14ac:dyDescent="0.25">
      <c r="A237" s="35" t="s">
        <v>310</v>
      </c>
      <c r="B237" s="4" t="s">
        <v>309</v>
      </c>
      <c r="C237" s="36" t="s">
        <v>593</v>
      </c>
    </row>
    <row r="238" spans="1:3" x14ac:dyDescent="0.25">
      <c r="A238" s="35" t="s">
        <v>315</v>
      </c>
      <c r="B238" s="4" t="s">
        <v>310</v>
      </c>
      <c r="C238" s="36" t="s">
        <v>475</v>
      </c>
    </row>
    <row r="239" spans="1:3" x14ac:dyDescent="0.25">
      <c r="A239" s="35" t="s">
        <v>320</v>
      </c>
      <c r="B239" s="4" t="s">
        <v>315</v>
      </c>
      <c r="C239" s="36" t="s">
        <v>475</v>
      </c>
    </row>
    <row r="240" spans="1:3" x14ac:dyDescent="0.25">
      <c r="A240" s="35" t="s">
        <v>325</v>
      </c>
      <c r="B240" s="4" t="s">
        <v>320</v>
      </c>
      <c r="C240" s="36" t="s">
        <v>594</v>
      </c>
    </row>
    <row r="241" spans="1:3" x14ac:dyDescent="0.25">
      <c r="A241" s="35" t="s">
        <v>330</v>
      </c>
      <c r="B241" s="4" t="s">
        <v>325</v>
      </c>
      <c r="C241" s="36" t="s">
        <v>475</v>
      </c>
    </row>
    <row r="242" spans="1:3" x14ac:dyDescent="0.25">
      <c r="A242" s="35" t="s">
        <v>335</v>
      </c>
      <c r="B242" s="4" t="s">
        <v>330</v>
      </c>
      <c r="C242" s="36" t="s">
        <v>475</v>
      </c>
    </row>
    <row r="243" spans="1:3" x14ac:dyDescent="0.25">
      <c r="A243" s="35" t="s">
        <v>340</v>
      </c>
      <c r="B243" s="4" t="s">
        <v>335</v>
      </c>
      <c r="C243" s="36" t="s">
        <v>475</v>
      </c>
    </row>
    <row r="244" spans="1:3" x14ac:dyDescent="0.25">
      <c r="A244" s="35" t="s">
        <v>277</v>
      </c>
      <c r="B244" s="4" t="s">
        <v>340</v>
      </c>
      <c r="C244" s="36" t="s">
        <v>576</v>
      </c>
    </row>
    <row r="245" spans="1:3" x14ac:dyDescent="0.25">
      <c r="A245" s="35" t="s">
        <v>282</v>
      </c>
      <c r="B245" s="4" t="s">
        <v>277</v>
      </c>
      <c r="C245" s="36" t="s">
        <v>576</v>
      </c>
    </row>
    <row r="246" spans="1:3" x14ac:dyDescent="0.25">
      <c r="A246" s="35" t="s">
        <v>287</v>
      </c>
      <c r="B246" s="4" t="s">
        <v>282</v>
      </c>
      <c r="C246" s="36" t="s">
        <v>475</v>
      </c>
    </row>
    <row r="247" spans="1:3" x14ac:dyDescent="0.25">
      <c r="A247" s="35" t="s">
        <v>292</v>
      </c>
      <c r="B247" s="4" t="s">
        <v>287</v>
      </c>
      <c r="C247" s="36" t="s">
        <v>577</v>
      </c>
    </row>
    <row r="248" spans="1:3" x14ac:dyDescent="0.25">
      <c r="A248" s="35" t="s">
        <v>297</v>
      </c>
      <c r="B248" s="4" t="s">
        <v>292</v>
      </c>
      <c r="C248" s="36" t="s">
        <v>475</v>
      </c>
    </row>
    <row r="249" spans="1:3" x14ac:dyDescent="0.25">
      <c r="A249" s="35" t="s">
        <v>302</v>
      </c>
      <c r="B249" s="4" t="s">
        <v>297</v>
      </c>
      <c r="C249" s="36" t="s">
        <v>493</v>
      </c>
    </row>
    <row r="250" spans="1:3" x14ac:dyDescent="0.25">
      <c r="A250" s="35" t="s">
        <v>278</v>
      </c>
      <c r="B250" s="4" t="s">
        <v>302</v>
      </c>
      <c r="C250" s="36" t="s">
        <v>578</v>
      </c>
    </row>
    <row r="251" spans="1:3" x14ac:dyDescent="0.25">
      <c r="A251" s="35" t="s">
        <v>283</v>
      </c>
      <c r="B251" s="4" t="s">
        <v>278</v>
      </c>
      <c r="C251" s="36" t="s">
        <v>579</v>
      </c>
    </row>
    <row r="252" spans="1:3" x14ac:dyDescent="0.25">
      <c r="A252" s="35" t="s">
        <v>288</v>
      </c>
      <c r="B252" s="4" t="s">
        <v>283</v>
      </c>
      <c r="C252" s="36" t="s">
        <v>580</v>
      </c>
    </row>
    <row r="253" spans="1:3" x14ac:dyDescent="0.25">
      <c r="A253" s="35" t="s">
        <v>293</v>
      </c>
      <c r="B253" s="4" t="s">
        <v>288</v>
      </c>
      <c r="C253" s="36" t="s">
        <v>576</v>
      </c>
    </row>
    <row r="254" spans="1:3" x14ac:dyDescent="0.25">
      <c r="A254" s="35" t="s">
        <v>298</v>
      </c>
      <c r="B254" s="4" t="s">
        <v>293</v>
      </c>
      <c r="C254" s="36" t="s">
        <v>581</v>
      </c>
    </row>
    <row r="255" spans="1:3" x14ac:dyDescent="0.25">
      <c r="A255" s="35" t="s">
        <v>303</v>
      </c>
      <c r="B255" s="4" t="s">
        <v>298</v>
      </c>
      <c r="C255" s="36" t="s">
        <v>580</v>
      </c>
    </row>
    <row r="256" spans="1:3" x14ac:dyDescent="0.25">
      <c r="A256" s="35" t="s">
        <v>279</v>
      </c>
      <c r="B256" s="4" t="s">
        <v>303</v>
      </c>
      <c r="C256" s="36" t="s">
        <v>582</v>
      </c>
    </row>
    <row r="257" spans="1:3" x14ac:dyDescent="0.25">
      <c r="A257" s="35" t="s">
        <v>284</v>
      </c>
      <c r="B257" s="4" t="s">
        <v>279</v>
      </c>
      <c r="C257" s="36" t="s">
        <v>583</v>
      </c>
    </row>
    <row r="258" spans="1:3" x14ac:dyDescent="0.25">
      <c r="A258" s="35" t="s">
        <v>289</v>
      </c>
      <c r="B258" s="4" t="s">
        <v>284</v>
      </c>
      <c r="C258" s="36" t="s">
        <v>577</v>
      </c>
    </row>
    <row r="259" spans="1:3" x14ac:dyDescent="0.25">
      <c r="A259" s="35" t="s">
        <v>294</v>
      </c>
      <c r="B259" s="4" t="s">
        <v>289</v>
      </c>
      <c r="C259" s="36" t="s">
        <v>584</v>
      </c>
    </row>
    <row r="260" spans="1:3" x14ac:dyDescent="0.25">
      <c r="A260" s="35" t="s">
        <v>299</v>
      </c>
      <c r="B260" s="4" t="s">
        <v>294</v>
      </c>
      <c r="C260" s="36" t="s">
        <v>585</v>
      </c>
    </row>
    <row r="261" spans="1:3" x14ac:dyDescent="0.25">
      <c r="A261" s="35" t="s">
        <v>304</v>
      </c>
      <c r="B261" s="4" t="s">
        <v>299</v>
      </c>
      <c r="C261" s="36" t="s">
        <v>586</v>
      </c>
    </row>
    <row r="262" spans="1:3" x14ac:dyDescent="0.25">
      <c r="A262" s="35" t="s">
        <v>200</v>
      </c>
      <c r="B262" s="4" t="s">
        <v>304</v>
      </c>
      <c r="C262" s="36" t="s">
        <v>550</v>
      </c>
    </row>
    <row r="263" spans="1:3" x14ac:dyDescent="0.25">
      <c r="A263" s="35" t="s">
        <v>205</v>
      </c>
      <c r="B263" s="4" t="s">
        <v>200</v>
      </c>
      <c r="C263" s="36" t="s">
        <v>553</v>
      </c>
    </row>
    <row r="264" spans="1:3" x14ac:dyDescent="0.25">
      <c r="A264" s="35" t="s">
        <v>210</v>
      </c>
      <c r="B264" s="4" t="s">
        <v>205</v>
      </c>
      <c r="C264" s="36" t="s">
        <v>475</v>
      </c>
    </row>
    <row r="265" spans="1:3" x14ac:dyDescent="0.25">
      <c r="A265" s="35" t="s">
        <v>215</v>
      </c>
      <c r="B265" s="4" t="s">
        <v>210</v>
      </c>
      <c r="C265" s="36" t="s">
        <v>552</v>
      </c>
    </row>
    <row r="266" spans="1:3" x14ac:dyDescent="0.25">
      <c r="A266" s="35" t="s">
        <v>220</v>
      </c>
      <c r="B266" s="4" t="s">
        <v>215</v>
      </c>
      <c r="C266" s="36" t="s">
        <v>554</v>
      </c>
    </row>
    <row r="267" spans="1:3" x14ac:dyDescent="0.25">
      <c r="A267" s="35" t="s">
        <v>226</v>
      </c>
      <c r="B267" s="4" t="s">
        <v>220</v>
      </c>
      <c r="C267" s="36" t="s">
        <v>552</v>
      </c>
    </row>
    <row r="268" spans="1:3" x14ac:dyDescent="0.25">
      <c r="A268" s="35" t="s">
        <v>201</v>
      </c>
      <c r="B268" s="4" t="s">
        <v>226</v>
      </c>
      <c r="C268" s="36" t="s">
        <v>475</v>
      </c>
    </row>
    <row r="269" spans="1:3" x14ac:dyDescent="0.25">
      <c r="A269" s="35" t="s">
        <v>206</v>
      </c>
      <c r="B269" s="4" t="s">
        <v>201</v>
      </c>
      <c r="C269" s="36" t="s">
        <v>475</v>
      </c>
    </row>
    <row r="270" spans="1:3" x14ac:dyDescent="0.25">
      <c r="A270" s="35" t="s">
        <v>211</v>
      </c>
      <c r="B270" s="4" t="s">
        <v>206</v>
      </c>
      <c r="C270" s="36" t="s">
        <v>475</v>
      </c>
    </row>
    <row r="271" spans="1:3" x14ac:dyDescent="0.25">
      <c r="A271" s="35" t="s">
        <v>216</v>
      </c>
      <c r="B271" s="4" t="s">
        <v>211</v>
      </c>
      <c r="C271" s="36" t="s">
        <v>555</v>
      </c>
    </row>
    <row r="272" spans="1:3" x14ac:dyDescent="0.25">
      <c r="A272" s="35" t="s">
        <v>221</v>
      </c>
      <c r="B272" s="4" t="s">
        <v>216</v>
      </c>
      <c r="C272" s="36" t="s">
        <v>475</v>
      </c>
    </row>
    <row r="273" spans="1:3" x14ac:dyDescent="0.25">
      <c r="A273" s="35" t="s">
        <v>227</v>
      </c>
      <c r="B273" s="4" t="s">
        <v>221</v>
      </c>
      <c r="C273" s="36" t="s">
        <v>475</v>
      </c>
    </row>
    <row r="274" spans="1:3" x14ac:dyDescent="0.25">
      <c r="A274" s="35" t="s">
        <v>202</v>
      </c>
      <c r="B274" s="4" t="s">
        <v>227</v>
      </c>
      <c r="C274" s="36" t="s">
        <v>475</v>
      </c>
    </row>
    <row r="275" spans="1:3" x14ac:dyDescent="0.25">
      <c r="A275" s="35" t="s">
        <v>207</v>
      </c>
      <c r="B275" s="4" t="s">
        <v>202</v>
      </c>
      <c r="C275" s="36" t="s">
        <v>475</v>
      </c>
    </row>
    <row r="276" spans="1:3" x14ac:dyDescent="0.25">
      <c r="A276" s="35" t="s">
        <v>212</v>
      </c>
      <c r="B276" s="4" t="s">
        <v>207</v>
      </c>
      <c r="C276" s="36" t="s">
        <v>550</v>
      </c>
    </row>
    <row r="277" spans="1:3" x14ac:dyDescent="0.25">
      <c r="A277" s="35" t="s">
        <v>217</v>
      </c>
      <c r="B277" s="4" t="s">
        <v>212</v>
      </c>
      <c r="C277" s="36" t="s">
        <v>475</v>
      </c>
    </row>
    <row r="278" spans="1:3" x14ac:dyDescent="0.25">
      <c r="A278" s="35" t="s">
        <v>222</v>
      </c>
      <c r="B278" s="4" t="s">
        <v>217</v>
      </c>
      <c r="C278" s="36" t="s">
        <v>555</v>
      </c>
    </row>
    <row r="279" spans="1:3" x14ac:dyDescent="0.25">
      <c r="A279" s="35" t="s">
        <v>228</v>
      </c>
      <c r="B279" s="4" t="s">
        <v>222</v>
      </c>
      <c r="C279" s="36" t="s">
        <v>475</v>
      </c>
    </row>
    <row r="280" spans="1:3" x14ac:dyDescent="0.25">
      <c r="A280" s="35" t="s">
        <v>165</v>
      </c>
      <c r="B280" s="4" t="s">
        <v>228</v>
      </c>
      <c r="C280" s="36" t="s">
        <v>546</v>
      </c>
    </row>
    <row r="281" spans="1:3" x14ac:dyDescent="0.25">
      <c r="A281" s="35" t="s">
        <v>170</v>
      </c>
      <c r="B281" s="4" t="s">
        <v>165</v>
      </c>
      <c r="C281" s="36" t="s">
        <v>539</v>
      </c>
    </row>
    <row r="282" spans="1:3" x14ac:dyDescent="0.25">
      <c r="A282" s="35" t="s">
        <v>175</v>
      </c>
      <c r="B282" s="4" t="s">
        <v>170</v>
      </c>
      <c r="C282" s="36" t="s">
        <v>539</v>
      </c>
    </row>
    <row r="283" spans="1:3" x14ac:dyDescent="0.25">
      <c r="A283" s="35" t="s">
        <v>180</v>
      </c>
      <c r="B283" s="4" t="s">
        <v>175</v>
      </c>
      <c r="C283" s="36" t="s">
        <v>538</v>
      </c>
    </row>
    <row r="284" spans="1:3" x14ac:dyDescent="0.25">
      <c r="A284" s="35" t="s">
        <v>185</v>
      </c>
      <c r="B284" s="4" t="s">
        <v>180</v>
      </c>
      <c r="C284" s="36" t="s">
        <v>540</v>
      </c>
    </row>
    <row r="285" spans="1:3" x14ac:dyDescent="0.25">
      <c r="A285" s="35" t="s">
        <v>190</v>
      </c>
      <c r="B285" s="4" t="s">
        <v>185</v>
      </c>
      <c r="C285" s="36" t="s">
        <v>538</v>
      </c>
    </row>
    <row r="286" spans="1:3" x14ac:dyDescent="0.25">
      <c r="A286" s="35" t="s">
        <v>191</v>
      </c>
      <c r="B286" s="4" t="s">
        <v>190</v>
      </c>
      <c r="C286" s="36" t="s">
        <v>547</v>
      </c>
    </row>
    <row r="287" spans="1:3" x14ac:dyDescent="0.25">
      <c r="A287" s="35" t="s">
        <v>192</v>
      </c>
      <c r="B287" s="4" t="s">
        <v>191</v>
      </c>
      <c r="C287" s="36" t="s">
        <v>538</v>
      </c>
    </row>
    <row r="288" spans="1:3" x14ac:dyDescent="0.25">
      <c r="A288" s="35" t="s">
        <v>193</v>
      </c>
      <c r="B288" s="4" t="s">
        <v>192</v>
      </c>
      <c r="C288" s="36" t="s">
        <v>542</v>
      </c>
    </row>
    <row r="289" spans="1:3" x14ac:dyDescent="0.25">
      <c r="A289" s="35" t="s">
        <v>194</v>
      </c>
      <c r="B289" s="4" t="s">
        <v>193</v>
      </c>
      <c r="C289" s="36" t="s">
        <v>548</v>
      </c>
    </row>
    <row r="290" spans="1:3" x14ac:dyDescent="0.25">
      <c r="A290" s="35" t="s">
        <v>195</v>
      </c>
      <c r="B290" s="4" t="s">
        <v>194</v>
      </c>
      <c r="C290" s="36" t="s">
        <v>544</v>
      </c>
    </row>
    <row r="291" spans="1:3" x14ac:dyDescent="0.25">
      <c r="A291" s="35" t="s">
        <v>196</v>
      </c>
      <c r="B291" s="4" t="s">
        <v>195</v>
      </c>
      <c r="C291" s="36" t="s">
        <v>539</v>
      </c>
    </row>
    <row r="292" spans="1:3" x14ac:dyDescent="0.25">
      <c r="A292" s="35" t="s">
        <v>351</v>
      </c>
      <c r="B292" s="4" t="s">
        <v>196</v>
      </c>
      <c r="C292" s="36" t="s">
        <v>595</v>
      </c>
    </row>
    <row r="293" spans="1:3" x14ac:dyDescent="0.25">
      <c r="A293" s="35" t="s">
        <v>311</v>
      </c>
      <c r="B293" s="4" t="s">
        <v>351</v>
      </c>
      <c r="C293" s="36" t="s">
        <v>588</v>
      </c>
    </row>
    <row r="294" spans="1:3" x14ac:dyDescent="0.25">
      <c r="A294" s="35" t="s">
        <v>312</v>
      </c>
      <c r="B294" s="4" t="s">
        <v>311</v>
      </c>
      <c r="C294" s="36" t="s">
        <v>582</v>
      </c>
    </row>
    <row r="295" spans="1:3" x14ac:dyDescent="0.25">
      <c r="A295" s="35" t="s">
        <v>313</v>
      </c>
      <c r="B295" s="4" t="s">
        <v>312</v>
      </c>
      <c r="C295" s="36" t="s">
        <v>580</v>
      </c>
    </row>
    <row r="296" spans="1:3" x14ac:dyDescent="0.25">
      <c r="A296" s="35" t="s">
        <v>119</v>
      </c>
      <c r="B296" s="4" t="s">
        <v>313</v>
      </c>
      <c r="C296" s="36" t="s">
        <v>512</v>
      </c>
    </row>
    <row r="297" spans="1:3" x14ac:dyDescent="0.25">
      <c r="A297" s="35" t="s">
        <v>77</v>
      </c>
      <c r="B297" s="4" t="s">
        <v>119</v>
      </c>
      <c r="C297" s="36" t="s">
        <v>475</v>
      </c>
    </row>
    <row r="298" spans="1:3" x14ac:dyDescent="0.25">
      <c r="A298" s="35" t="s">
        <v>79</v>
      </c>
      <c r="B298" s="4" t="s">
        <v>77</v>
      </c>
      <c r="C298" s="36" t="s">
        <v>488</v>
      </c>
    </row>
    <row r="299" spans="1:3" x14ac:dyDescent="0.25">
      <c r="A299" s="35" t="s">
        <v>81</v>
      </c>
      <c r="B299" s="4" t="s">
        <v>79</v>
      </c>
      <c r="C299" s="36" t="s">
        <v>475</v>
      </c>
    </row>
    <row r="300" spans="1:3" x14ac:dyDescent="0.25">
      <c r="A300" s="35" t="s">
        <v>272</v>
      </c>
      <c r="B300" s="4" t="s">
        <v>81</v>
      </c>
      <c r="C300" s="36" t="s">
        <v>569</v>
      </c>
    </row>
    <row r="301" spans="1:3" x14ac:dyDescent="0.25">
      <c r="A301" s="35" t="s">
        <v>273</v>
      </c>
      <c r="B301" s="4" t="s">
        <v>272</v>
      </c>
      <c r="C301" s="36" t="s">
        <v>570</v>
      </c>
    </row>
    <row r="302" spans="1:3" x14ac:dyDescent="0.25">
      <c r="A302" s="35" t="s">
        <v>274</v>
      </c>
      <c r="B302" s="4" t="s">
        <v>273</v>
      </c>
      <c r="C302" s="36" t="s">
        <v>571</v>
      </c>
    </row>
    <row r="303" spans="1:3" x14ac:dyDescent="0.25">
      <c r="B303" s="4" t="s">
        <v>274</v>
      </c>
    </row>
  </sheetData>
  <sortState xmlns:xlrd2="http://schemas.microsoft.com/office/spreadsheetml/2017/richdata2" ref="A2:B3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Raw data complete</vt:lpstr>
      <vt:lpstr>remove duplicate</vt:lpstr>
      <vt:lpstr>Subject characteristics</vt:lpstr>
      <vt:lpstr>Dates</vt:lpstr>
      <vt:lpstr>RANKL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Georgiou, A.C.</dc:creator>
  <cp:lastModifiedBy>Georgiou, A.C. (Athina Christina)</cp:lastModifiedBy>
  <dcterms:created xsi:type="dcterms:W3CDTF">2020-06-16T10:45:33Z</dcterms:created>
  <dcterms:modified xsi:type="dcterms:W3CDTF">2023-06-21T21:26:41Z</dcterms:modified>
</cp:coreProperties>
</file>