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OHTRANS\Data\"/>
    </mc:Choice>
  </mc:AlternateContent>
  <xr:revisionPtr revIDLastSave="0" documentId="13_ncr:1_{B75A2B7F-188F-4A4F-A952-990B5006B19F}" xr6:coauthVersionLast="47" xr6:coauthVersionMax="47" xr10:uidLastSave="{00000000-0000-0000-0000-000000000000}"/>
  <bookViews>
    <workbookView xWindow="-120" yWindow="-120" windowWidth="29040" windowHeight="15720" xr2:uid="{C0C96B8A-2D56-374F-8D93-DD5E88241A0B}"/>
  </bookViews>
  <sheets>
    <sheet name="Hoja1" sheetId="1" r:id="rId1"/>
  </sheets>
  <definedNames>
    <definedName name="_xlnm._FilterDatabase" localSheetId="0" hidden="1">Hoja1!$A$1:$Z$78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D72" i="1"/>
  <c r="D73" i="1"/>
  <c r="D74" i="1"/>
  <c r="D75" i="1"/>
  <c r="D76" i="1"/>
  <c r="D77" i="1"/>
  <c r="D78" i="1"/>
  <c r="D65" i="1"/>
  <c r="D53" i="1"/>
  <c r="D54" i="1"/>
  <c r="D55" i="1"/>
  <c r="D56" i="1"/>
  <c r="D57" i="1"/>
  <c r="D58" i="1"/>
  <c r="D59" i="1"/>
  <c r="D60" i="1"/>
  <c r="D61" i="1"/>
  <c r="D62" i="1"/>
  <c r="D63" i="1"/>
  <c r="D64" i="1"/>
  <c r="D5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7" i="1"/>
  <c r="D27" i="1"/>
  <c r="D28" i="1"/>
  <c r="D29" i="1"/>
  <c r="D30" i="1"/>
  <c r="D31" i="1"/>
  <c r="D32" i="1"/>
  <c r="D33" i="1"/>
  <c r="D34" i="1"/>
  <c r="D35" i="1"/>
  <c r="D36" i="1"/>
  <c r="D26" i="1"/>
  <c r="D15" i="1"/>
  <c r="D16" i="1"/>
  <c r="D17" i="1"/>
  <c r="D18" i="1"/>
  <c r="D19" i="1"/>
  <c r="D20" i="1"/>
  <c r="D21" i="1"/>
  <c r="D22" i="1"/>
  <c r="D23" i="1"/>
  <c r="D24" i="1"/>
  <c r="D25" i="1"/>
  <c r="D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<sst xmlns="http://schemas.openxmlformats.org/spreadsheetml/2006/main" count="183" uniqueCount="108">
  <si>
    <t>01_TW_Baseline</t>
  </si>
  <si>
    <t>03_TW_Baseline</t>
  </si>
  <si>
    <t>05_TW_Baseline</t>
  </si>
  <si>
    <t>06_TW_Baseline</t>
  </si>
  <si>
    <t>09_TW_Baseline</t>
  </si>
  <si>
    <t>10_TW_Baseline</t>
  </si>
  <si>
    <t>11_TW_Baseline</t>
  </si>
  <si>
    <t>13_TW_Baseline</t>
  </si>
  <si>
    <t>14_TW_Baseline</t>
  </si>
  <si>
    <t>18_TW_Baseline</t>
  </si>
  <si>
    <t>23_TW_Baseline</t>
  </si>
  <si>
    <t>27_TW_Baseline</t>
  </si>
  <si>
    <t>01_TW_3months</t>
  </si>
  <si>
    <t>03_TW_3months</t>
  </si>
  <si>
    <t>05_TW_3months</t>
  </si>
  <si>
    <t>06_TW_3months</t>
  </si>
  <si>
    <t>09_TW_3months</t>
  </si>
  <si>
    <t>10_TW_3months</t>
  </si>
  <si>
    <t>11_TW_3months</t>
  </si>
  <si>
    <t>13_TW_3months</t>
  </si>
  <si>
    <t>14_TW_3months</t>
  </si>
  <si>
    <t>18_TW_3months</t>
  </si>
  <si>
    <t>23_TW_3months</t>
  </si>
  <si>
    <t>27_TW_3months</t>
  </si>
  <si>
    <t>01_TW_1year</t>
  </si>
  <si>
    <t>05_TW_1year</t>
  </si>
  <si>
    <t>06_TW_1year</t>
  </si>
  <si>
    <t>09_TW_1year</t>
  </si>
  <si>
    <t>10_TW_1year</t>
  </si>
  <si>
    <t>11_TW_1year</t>
  </si>
  <si>
    <t>13_TW_1year</t>
  </si>
  <si>
    <t>14_TW_1year</t>
  </si>
  <si>
    <t>18_TW_1year</t>
  </si>
  <si>
    <t>23_TW_1year</t>
  </si>
  <si>
    <t>27_TW_1year</t>
  </si>
  <si>
    <t>02_TM_Baseline</t>
  </si>
  <si>
    <t>04_TM_Baseline</t>
  </si>
  <si>
    <t>07_TM_Baseline</t>
  </si>
  <si>
    <t>08_TM_Baseline</t>
  </si>
  <si>
    <t>12_TM_Baseline</t>
  </si>
  <si>
    <t>15_TM_Baseline</t>
  </si>
  <si>
    <t>16_TM_Baseline</t>
  </si>
  <si>
    <t>19_TM_Baseline</t>
  </si>
  <si>
    <t>20_TM_Baseline</t>
  </si>
  <si>
    <t>21_TM_Baseline</t>
  </si>
  <si>
    <t>22_TM_Baseline</t>
  </si>
  <si>
    <t>24_TM_Baseline</t>
  </si>
  <si>
    <t>25_TM_Baseline</t>
  </si>
  <si>
    <t>26_TM_Baseline</t>
  </si>
  <si>
    <t>28_TM_Baseline</t>
  </si>
  <si>
    <t>04_TM_3months</t>
  </si>
  <si>
    <t>07_TM_3months</t>
  </si>
  <si>
    <t>08_TM_3months</t>
  </si>
  <si>
    <t>12_TM_3months</t>
  </si>
  <si>
    <t>15_TM_3months</t>
  </si>
  <si>
    <t>16_TM_3months</t>
  </si>
  <si>
    <t>19_TM_3months</t>
  </si>
  <si>
    <t>20_TM_3months</t>
  </si>
  <si>
    <t>21_TM_3months</t>
  </si>
  <si>
    <t>22_TM_3months</t>
  </si>
  <si>
    <t>24_TM_3months</t>
  </si>
  <si>
    <t>25_TM_3months</t>
  </si>
  <si>
    <t>26_TM_3months</t>
  </si>
  <si>
    <t>02_TM_1year</t>
  </si>
  <si>
    <t>04_TM_1year</t>
  </si>
  <si>
    <t>07_TM_1year</t>
  </si>
  <si>
    <t>08_TM_1year</t>
  </si>
  <si>
    <t>12_TM_1year</t>
  </si>
  <si>
    <t>15_TM_1year</t>
  </si>
  <si>
    <t>16_TM_1year</t>
  </si>
  <si>
    <t>19_TM_1year</t>
  </si>
  <si>
    <t>20_TM_1year</t>
  </si>
  <si>
    <t>21_TM_1year</t>
  </si>
  <si>
    <t>22_TM_1year</t>
  </si>
  <si>
    <t>24_TM_1year</t>
  </si>
  <si>
    <t>25_TM_1year</t>
  </si>
  <si>
    <t>26_TM_1year</t>
  </si>
  <si>
    <t>#Sample_ID</t>
  </si>
  <si>
    <t>Participat_code</t>
  </si>
  <si>
    <t>GenderID</t>
  </si>
  <si>
    <t>TW</t>
  </si>
  <si>
    <t>TM</t>
  </si>
  <si>
    <t>Timepoint</t>
  </si>
  <si>
    <t>FGF_basic_pg_ml</t>
  </si>
  <si>
    <t>IL_1b_pg_ml</t>
  </si>
  <si>
    <t>G_CSF_pg_ml</t>
  </si>
  <si>
    <t>IL_13_pg_ml</t>
  </si>
  <si>
    <t>IL_12_pg_ml</t>
  </si>
  <si>
    <t>RANTES_pg_ml</t>
  </si>
  <si>
    <t>Eotaxin_pg_ml</t>
  </si>
  <si>
    <t>IL_17A_pg_ml</t>
  </si>
  <si>
    <t>MIP_1a_pg_ml</t>
  </si>
  <si>
    <t>MIP_1b_pg_ml</t>
  </si>
  <si>
    <t>MCP_1_pg_ml</t>
  </si>
  <si>
    <t>EGF_pg_ml</t>
  </si>
  <si>
    <t>VEGF_pg_ml</t>
  </si>
  <si>
    <t>INF_a_pg_ml</t>
  </si>
  <si>
    <t>IL_1RA_pg_ml</t>
  </si>
  <si>
    <t>TNF_a_pg_ml</t>
  </si>
  <si>
    <t>IL_2_pg_ml</t>
  </si>
  <si>
    <t>IP_10_pg_ml</t>
  </si>
  <si>
    <t>IL_2R_pg_ml</t>
  </si>
  <si>
    <t>MIG_pg_ml</t>
  </si>
  <si>
    <t>IL_4_pg_ml</t>
  </si>
  <si>
    <t>IL_8_pg_ml</t>
  </si>
  <si>
    <t>Grouped_cytokines</t>
  </si>
  <si>
    <t>Ratio_IL_1b_IL_1RA</t>
  </si>
  <si>
    <t>0.00015156*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</si>
</sst>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72B4-78B1-384B-B7AE-007813277496}">
  <dimension ref="A1:AB78"/>
  <sheetViews>
    <sheetView tabSelected="1" zoomScale="115" workbookViewId="0">
      <pane xSplit="1" ySplit="1" topLeftCell="L33" activePane="bottomRight" state="frozen"/>
      <selection pane="topRight" activeCell="B1" sqref="B1"/>
      <selection pane="bottomLeft" activeCell="A2" sqref="A2"/>
      <selection pane="bottomRight" activeCell="AC36" sqref="AC36"/>
    </sheetView>
  </sheetViews>
  <sheetFormatPr defaultColWidth="11" defaultRowHeight="15.75" x14ac:dyDescent="0.25"/>
  <cols>
    <col min="1" max="4" width="14.5" customWidth="1"/>
  </cols>
  <sheetData>
    <row r="1" spans="1:28" x14ac:dyDescent="0.25">
      <c r="A1" s="1" t="s">
        <v>77</v>
      </c>
      <c r="B1" s="1" t="s">
        <v>78</v>
      </c>
      <c r="C1" s="1" t="s">
        <v>79</v>
      </c>
      <c r="D1" s="1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6" t="s">
        <v>106</v>
      </c>
    </row>
    <row r="2" spans="1:28" x14ac:dyDescent="0.25">
      <c r="A2" s="3" t="s">
        <v>0</v>
      </c>
      <c r="B2" s="3">
        <v>1</v>
      </c>
      <c r="C2" s="3" t="s">
        <v>80</v>
      </c>
      <c r="D2" s="5" t="str">
        <f>RIGHT(A2,8)</f>
        <v>Baseline</v>
      </c>
      <c r="E2">
        <v>215.46</v>
      </c>
      <c r="F2">
        <v>199.12</v>
      </c>
      <c r="G2">
        <v>4875.18</v>
      </c>
      <c r="H2">
        <v>82.05</v>
      </c>
      <c r="I2">
        <v>164.78</v>
      </c>
      <c r="J2">
        <v>74.84</v>
      </c>
      <c r="K2">
        <v>37.24</v>
      </c>
      <c r="L2">
        <v>260.92</v>
      </c>
      <c r="M2">
        <v>455.51</v>
      </c>
      <c r="N2">
        <v>191.86</v>
      </c>
      <c r="O2">
        <v>563.94000000000005</v>
      </c>
      <c r="P2">
        <v>1771.13</v>
      </c>
      <c r="Q2">
        <v>395.14</v>
      </c>
      <c r="R2">
        <v>224.97</v>
      </c>
      <c r="S2">
        <v>511755</v>
      </c>
      <c r="T2">
        <v>59.08</v>
      </c>
      <c r="U2">
        <v>18.27</v>
      </c>
      <c r="V2">
        <v>9.42</v>
      </c>
      <c r="W2">
        <v>1747.73</v>
      </c>
      <c r="X2">
        <v>1823.4</v>
      </c>
      <c r="Y2">
        <v>877.87</v>
      </c>
      <c r="Z2">
        <v>1578.62</v>
      </c>
      <c r="AA2">
        <v>521843.59</v>
      </c>
      <c r="AB2">
        <v>3.8908999999999998E-4</v>
      </c>
    </row>
    <row r="3" spans="1:28" x14ac:dyDescent="0.25">
      <c r="A3" s="3" t="s">
        <v>1</v>
      </c>
      <c r="B3" s="3">
        <v>3</v>
      </c>
      <c r="C3" s="3" t="s">
        <v>80</v>
      </c>
      <c r="D3" s="5" t="str">
        <f t="shared" ref="D3:D13" si="0">RIGHT(A3,8)</f>
        <v>Baseline</v>
      </c>
      <c r="E3">
        <v>206.32</v>
      </c>
      <c r="F3">
        <v>220.19</v>
      </c>
      <c r="G3">
        <v>4767.3599999999997</v>
      </c>
      <c r="H3">
        <v>82.05</v>
      </c>
      <c r="I3">
        <v>128.55000000000001</v>
      </c>
      <c r="J3">
        <v>64.64</v>
      </c>
      <c r="K3">
        <v>37.24</v>
      </c>
      <c r="L3">
        <v>207.51</v>
      </c>
      <c r="M3">
        <v>392.06</v>
      </c>
      <c r="N3">
        <v>191.86</v>
      </c>
      <c r="O3">
        <v>859.09</v>
      </c>
      <c r="P3">
        <v>2972.33</v>
      </c>
      <c r="Q3">
        <v>468.01</v>
      </c>
      <c r="R3">
        <v>224.97</v>
      </c>
      <c r="S3">
        <v>642992.02</v>
      </c>
      <c r="T3">
        <v>49.43</v>
      </c>
      <c r="U3">
        <v>13.07</v>
      </c>
      <c r="V3">
        <v>9.42</v>
      </c>
      <c r="W3">
        <v>1747.73</v>
      </c>
      <c r="X3">
        <v>1414.16</v>
      </c>
      <c r="Y3">
        <v>833.02</v>
      </c>
      <c r="Z3">
        <v>4115.75</v>
      </c>
      <c r="AA3">
        <v>655381.65</v>
      </c>
      <c r="AB3">
        <v>3.4245E-4</v>
      </c>
    </row>
    <row r="4" spans="1:28" x14ac:dyDescent="0.25">
      <c r="A4" s="3" t="s">
        <v>2</v>
      </c>
      <c r="B4" s="3">
        <v>5</v>
      </c>
      <c r="C4" s="3" t="s">
        <v>80</v>
      </c>
      <c r="D4" s="5" t="str">
        <f t="shared" si="0"/>
        <v>Baseline</v>
      </c>
      <c r="E4">
        <v>210.92</v>
      </c>
      <c r="F4">
        <v>296.89999999999998</v>
      </c>
      <c r="G4">
        <v>4982.13</v>
      </c>
      <c r="H4">
        <v>82.05</v>
      </c>
      <c r="I4">
        <v>827.76</v>
      </c>
      <c r="J4">
        <v>41.57</v>
      </c>
      <c r="K4">
        <v>29.36</v>
      </c>
      <c r="L4">
        <v>207.51</v>
      </c>
      <c r="M4">
        <v>392.06</v>
      </c>
      <c r="N4">
        <v>210.57</v>
      </c>
      <c r="O4">
        <v>437.74</v>
      </c>
      <c r="P4">
        <v>1412.83</v>
      </c>
      <c r="Q4">
        <v>485.86</v>
      </c>
      <c r="R4">
        <v>224.97</v>
      </c>
      <c r="S4">
        <v>504293.18</v>
      </c>
      <c r="T4">
        <v>49.43</v>
      </c>
      <c r="U4">
        <v>18.27</v>
      </c>
      <c r="V4">
        <v>6.24</v>
      </c>
      <c r="W4">
        <v>1747.73</v>
      </c>
      <c r="X4">
        <v>1628.53</v>
      </c>
      <c r="Y4">
        <v>877.87</v>
      </c>
      <c r="Z4">
        <v>14874.76</v>
      </c>
      <c r="AA4">
        <v>528482.56000000006</v>
      </c>
      <c r="AB4">
        <v>5.8874000000000003E-4</v>
      </c>
    </row>
    <row r="5" spans="1:28" x14ac:dyDescent="0.25">
      <c r="A5" s="3" t="s">
        <v>3</v>
      </c>
      <c r="B5" s="3">
        <v>6</v>
      </c>
      <c r="C5" s="3" t="s">
        <v>80</v>
      </c>
      <c r="D5" s="5" t="str">
        <f t="shared" si="0"/>
        <v>Baseline</v>
      </c>
      <c r="E5">
        <v>192.25</v>
      </c>
      <c r="F5">
        <v>125.71</v>
      </c>
      <c r="G5">
        <v>4326.68</v>
      </c>
      <c r="H5">
        <v>82.05</v>
      </c>
      <c r="I5">
        <v>128.55000000000001</v>
      </c>
      <c r="J5">
        <v>64.64</v>
      </c>
      <c r="K5">
        <v>21.42</v>
      </c>
      <c r="L5">
        <v>179.89</v>
      </c>
      <c r="M5">
        <v>346.08</v>
      </c>
      <c r="N5">
        <v>151.69</v>
      </c>
      <c r="O5">
        <v>404.06</v>
      </c>
      <c r="P5">
        <v>1334.06</v>
      </c>
      <c r="Q5">
        <v>368.08</v>
      </c>
      <c r="R5">
        <v>183.16</v>
      </c>
      <c r="S5">
        <v>557012.44999999995</v>
      </c>
      <c r="T5">
        <v>39.51</v>
      </c>
      <c r="U5">
        <v>7.67</v>
      </c>
      <c r="V5">
        <v>15.04</v>
      </c>
      <c r="W5">
        <v>1685.43</v>
      </c>
      <c r="X5">
        <v>1628.53</v>
      </c>
      <c r="Y5">
        <v>742.67</v>
      </c>
      <c r="Z5">
        <v>1364.05</v>
      </c>
      <c r="AA5">
        <v>565877.81999999995</v>
      </c>
      <c r="AB5">
        <v>2.2568999999999999E-4</v>
      </c>
    </row>
    <row r="6" spans="1:28" x14ac:dyDescent="0.25">
      <c r="A6" s="4" t="s">
        <v>4</v>
      </c>
      <c r="B6" s="3">
        <v>9</v>
      </c>
      <c r="C6" s="3" t="s">
        <v>80</v>
      </c>
      <c r="D6" s="5" t="str">
        <f t="shared" si="0"/>
        <v>Baseline</v>
      </c>
      <c r="E6">
        <v>201.68</v>
      </c>
      <c r="F6">
        <v>267.74</v>
      </c>
      <c r="G6">
        <v>4767.3599999999997</v>
      </c>
      <c r="H6">
        <v>13.79</v>
      </c>
      <c r="I6">
        <v>102.92</v>
      </c>
      <c r="J6">
        <v>64.64</v>
      </c>
      <c r="K6">
        <v>33.31</v>
      </c>
      <c r="L6">
        <v>151.47</v>
      </c>
      <c r="M6">
        <v>346.08</v>
      </c>
      <c r="N6">
        <v>172.3</v>
      </c>
      <c r="O6">
        <v>345.38</v>
      </c>
      <c r="P6">
        <v>1885.24</v>
      </c>
      <c r="Q6">
        <v>322.44</v>
      </c>
      <c r="R6">
        <v>183.16</v>
      </c>
      <c r="S6">
        <v>680597.32</v>
      </c>
      <c r="T6">
        <v>39.51</v>
      </c>
      <c r="U6">
        <v>13.07</v>
      </c>
      <c r="V6">
        <v>7.88</v>
      </c>
      <c r="W6">
        <v>1557.75</v>
      </c>
      <c r="X6">
        <v>1297.24</v>
      </c>
      <c r="Y6">
        <v>787.96</v>
      </c>
      <c r="Z6">
        <v>1274.01</v>
      </c>
      <c r="AA6">
        <v>689756.06</v>
      </c>
      <c r="AB6">
        <v>3.9339000000000003E-4</v>
      </c>
    </row>
    <row r="7" spans="1:28" x14ac:dyDescent="0.25">
      <c r="A7" s="4" t="s">
        <v>5</v>
      </c>
      <c r="B7" s="3">
        <v>10</v>
      </c>
      <c r="C7" s="3" t="s">
        <v>80</v>
      </c>
      <c r="D7" s="5" t="str">
        <f t="shared" si="0"/>
        <v>Baseline</v>
      </c>
      <c r="E7">
        <v>187.45</v>
      </c>
      <c r="F7">
        <v>222.83</v>
      </c>
      <c r="G7">
        <v>4213.9399999999996</v>
      </c>
      <c r="H7">
        <v>13.79</v>
      </c>
      <c r="I7">
        <v>128.55000000000001</v>
      </c>
      <c r="J7">
        <v>27.61</v>
      </c>
      <c r="K7">
        <v>29.36</v>
      </c>
      <c r="L7">
        <v>193.79</v>
      </c>
      <c r="M7">
        <v>346.08</v>
      </c>
      <c r="N7">
        <v>151.69</v>
      </c>
      <c r="O7">
        <v>269.39999999999998</v>
      </c>
      <c r="P7">
        <v>544.82000000000005</v>
      </c>
      <c r="Q7">
        <v>356.25</v>
      </c>
      <c r="R7">
        <v>204.62</v>
      </c>
      <c r="S7">
        <v>551914.31999999995</v>
      </c>
      <c r="T7">
        <v>29.23</v>
      </c>
      <c r="U7">
        <v>13.07</v>
      </c>
      <c r="V7">
        <v>6.24</v>
      </c>
      <c r="W7">
        <v>1492.21</v>
      </c>
      <c r="X7">
        <v>1297.24</v>
      </c>
      <c r="Y7">
        <v>605.28</v>
      </c>
      <c r="Z7">
        <v>2487.52</v>
      </c>
      <c r="AA7">
        <v>561519.15</v>
      </c>
      <c r="AB7">
        <v>4.0373999999999998E-4</v>
      </c>
    </row>
    <row r="8" spans="1:28" x14ac:dyDescent="0.25">
      <c r="A8" s="4" t="s">
        <v>6</v>
      </c>
      <c r="B8" s="3">
        <v>11</v>
      </c>
      <c r="C8" s="3" t="s">
        <v>80</v>
      </c>
      <c r="D8" s="5" t="str">
        <f t="shared" si="0"/>
        <v>Baseline</v>
      </c>
      <c r="E8">
        <v>182.59</v>
      </c>
      <c r="F8">
        <v>86.56</v>
      </c>
      <c r="G8">
        <v>4100.08</v>
      </c>
      <c r="H8">
        <v>13.79</v>
      </c>
      <c r="I8">
        <v>102.92</v>
      </c>
      <c r="J8">
        <v>27.61</v>
      </c>
      <c r="K8">
        <v>25.4</v>
      </c>
      <c r="L8">
        <v>122.06</v>
      </c>
      <c r="M8">
        <v>296.04000000000002</v>
      </c>
      <c r="N8">
        <v>129.72</v>
      </c>
      <c r="O8">
        <v>242.25</v>
      </c>
      <c r="P8">
        <v>294.05</v>
      </c>
      <c r="Q8">
        <v>249.65</v>
      </c>
      <c r="R8">
        <v>135.66</v>
      </c>
      <c r="S8">
        <v>420135.88</v>
      </c>
      <c r="T8">
        <v>18.420000000000002</v>
      </c>
      <c r="U8">
        <v>13.07</v>
      </c>
      <c r="V8">
        <v>4.4800000000000004</v>
      </c>
      <c r="W8">
        <v>1357.23</v>
      </c>
      <c r="X8">
        <v>1297.24</v>
      </c>
      <c r="Y8">
        <v>605.28</v>
      </c>
      <c r="Z8">
        <v>857.32</v>
      </c>
      <c r="AA8">
        <v>427548.27</v>
      </c>
      <c r="AB8">
        <v>2.0603E-4</v>
      </c>
    </row>
    <row r="9" spans="1:28" x14ac:dyDescent="0.25">
      <c r="A9" s="4" t="s">
        <v>7</v>
      </c>
      <c r="B9" s="3">
        <v>13</v>
      </c>
      <c r="C9" s="3" t="s">
        <v>80</v>
      </c>
      <c r="D9" s="5" t="str">
        <f t="shared" si="0"/>
        <v>Baseline</v>
      </c>
      <c r="E9">
        <v>192.25</v>
      </c>
      <c r="F9">
        <v>159.74</v>
      </c>
      <c r="G9">
        <v>4326.68</v>
      </c>
      <c r="H9">
        <v>13.79</v>
      </c>
      <c r="I9">
        <v>128.55000000000001</v>
      </c>
      <c r="J9">
        <v>41.57</v>
      </c>
      <c r="K9">
        <v>25.4</v>
      </c>
      <c r="L9">
        <v>179.89</v>
      </c>
      <c r="M9">
        <v>296.04000000000002</v>
      </c>
      <c r="N9">
        <v>172.3</v>
      </c>
      <c r="O9">
        <v>437.74</v>
      </c>
      <c r="P9">
        <v>1308.71</v>
      </c>
      <c r="Q9">
        <v>354.56</v>
      </c>
      <c r="R9">
        <v>183.16</v>
      </c>
      <c r="S9">
        <v>461141.19</v>
      </c>
      <c r="T9">
        <v>29.23</v>
      </c>
      <c r="U9">
        <v>13.07</v>
      </c>
      <c r="V9">
        <v>6.24</v>
      </c>
      <c r="W9">
        <v>1557.75</v>
      </c>
      <c r="X9">
        <v>1297.24</v>
      </c>
      <c r="Y9">
        <v>697.14</v>
      </c>
      <c r="Z9">
        <v>1554.68</v>
      </c>
      <c r="AA9">
        <v>469984.87</v>
      </c>
      <c r="AB9">
        <v>3.4640000000000002E-4</v>
      </c>
    </row>
    <row r="10" spans="1:28" x14ac:dyDescent="0.25">
      <c r="A10" s="4" t="s">
        <v>8</v>
      </c>
      <c r="B10" s="3">
        <v>14</v>
      </c>
      <c r="C10" s="3" t="s">
        <v>80</v>
      </c>
      <c r="D10" s="5" t="str">
        <f t="shared" si="0"/>
        <v>Baseline</v>
      </c>
      <c r="E10">
        <v>187.45</v>
      </c>
      <c r="F10">
        <v>120.48</v>
      </c>
      <c r="G10">
        <v>4326.68</v>
      </c>
      <c r="H10">
        <v>13.79</v>
      </c>
      <c r="I10">
        <v>152.94999999999999</v>
      </c>
      <c r="J10">
        <v>8.85</v>
      </c>
      <c r="K10">
        <v>17.420000000000002</v>
      </c>
      <c r="L10">
        <v>151.47</v>
      </c>
      <c r="M10">
        <v>296.04000000000002</v>
      </c>
      <c r="N10">
        <v>151.69</v>
      </c>
      <c r="O10">
        <v>269.39999999999998</v>
      </c>
      <c r="P10">
        <v>748.54</v>
      </c>
      <c r="Q10">
        <v>289.45999999999998</v>
      </c>
      <c r="R10">
        <v>183.16</v>
      </c>
      <c r="S10">
        <v>640910.71</v>
      </c>
      <c r="T10">
        <v>29.23</v>
      </c>
      <c r="U10">
        <v>7.67</v>
      </c>
      <c r="V10">
        <v>4.4800000000000004</v>
      </c>
      <c r="W10">
        <v>1492.21</v>
      </c>
      <c r="X10">
        <v>1297.24</v>
      </c>
      <c r="Y10">
        <v>697.14</v>
      </c>
      <c r="Z10">
        <v>1052.32</v>
      </c>
      <c r="AA10">
        <v>649124.02</v>
      </c>
      <c r="AB10">
        <v>1.8798E-4</v>
      </c>
    </row>
    <row r="11" spans="1:28" x14ac:dyDescent="0.25">
      <c r="A11" s="4" t="s">
        <v>9</v>
      </c>
      <c r="B11" s="3">
        <v>18</v>
      </c>
      <c r="C11" s="3" t="s">
        <v>80</v>
      </c>
      <c r="D11" s="5" t="str">
        <f t="shared" si="0"/>
        <v>Baseline</v>
      </c>
      <c r="E11">
        <v>189.86</v>
      </c>
      <c r="F11">
        <v>146.63999999999999</v>
      </c>
      <c r="G11">
        <v>4100.08</v>
      </c>
      <c r="H11">
        <v>13.79</v>
      </c>
      <c r="I11">
        <v>128.55000000000001</v>
      </c>
      <c r="J11">
        <v>27.61</v>
      </c>
      <c r="K11">
        <v>25.4</v>
      </c>
      <c r="L11">
        <v>165.79</v>
      </c>
      <c r="M11">
        <v>392.06</v>
      </c>
      <c r="N11">
        <v>191.86</v>
      </c>
      <c r="O11">
        <v>320.83</v>
      </c>
      <c r="P11">
        <v>442.96</v>
      </c>
      <c r="Q11">
        <v>296.23</v>
      </c>
      <c r="R11">
        <v>183.16</v>
      </c>
      <c r="S11">
        <v>727167</v>
      </c>
      <c r="T11">
        <v>39.51</v>
      </c>
      <c r="U11">
        <v>7.67</v>
      </c>
      <c r="V11">
        <v>7.07</v>
      </c>
      <c r="W11">
        <v>1557.75</v>
      </c>
      <c r="X11">
        <v>1297.24</v>
      </c>
      <c r="Y11">
        <v>697.14</v>
      </c>
      <c r="Z11">
        <v>5898.51</v>
      </c>
      <c r="AA11">
        <v>740105.59</v>
      </c>
      <c r="AB11">
        <v>2.0165999999999999E-4</v>
      </c>
    </row>
    <row r="12" spans="1:28" x14ac:dyDescent="0.25">
      <c r="A12" s="4" t="s">
        <v>10</v>
      </c>
      <c r="B12" s="3">
        <v>23</v>
      </c>
      <c r="C12" s="3" t="s">
        <v>80</v>
      </c>
      <c r="D12" s="5" t="str">
        <f t="shared" si="0"/>
        <v>Baseline</v>
      </c>
      <c r="E12">
        <v>196.99</v>
      </c>
      <c r="F12">
        <v>214.92</v>
      </c>
      <c r="G12">
        <v>4213.9399999999996</v>
      </c>
      <c r="H12">
        <v>82.05</v>
      </c>
      <c r="I12">
        <v>128.55000000000001</v>
      </c>
      <c r="J12">
        <v>41.57</v>
      </c>
      <c r="K12">
        <v>25.4</v>
      </c>
      <c r="L12">
        <v>207.51</v>
      </c>
      <c r="M12">
        <v>434.98</v>
      </c>
      <c r="N12">
        <v>219.64</v>
      </c>
      <c r="O12">
        <v>320.83</v>
      </c>
      <c r="P12">
        <v>1060.4100000000001</v>
      </c>
      <c r="Q12">
        <v>336.81</v>
      </c>
      <c r="R12">
        <v>183.16</v>
      </c>
      <c r="S12">
        <v>769420.2</v>
      </c>
      <c r="T12">
        <v>29.23</v>
      </c>
      <c r="U12">
        <v>13.07</v>
      </c>
      <c r="V12">
        <v>10.9</v>
      </c>
      <c r="W12">
        <v>1557.75</v>
      </c>
      <c r="X12">
        <v>1414.16</v>
      </c>
      <c r="Y12">
        <v>787.96</v>
      </c>
      <c r="Z12">
        <v>4328.32</v>
      </c>
      <c r="AA12">
        <v>781166.66</v>
      </c>
      <c r="AB12">
        <v>2.7933E-4</v>
      </c>
    </row>
    <row r="13" spans="1:28" x14ac:dyDescent="0.25">
      <c r="A13" s="4" t="s">
        <v>11</v>
      </c>
      <c r="B13" s="3">
        <v>27</v>
      </c>
      <c r="C13" s="3" t="s">
        <v>80</v>
      </c>
      <c r="D13" s="5" t="str">
        <f t="shared" si="0"/>
        <v>Baseline</v>
      </c>
      <c r="E13">
        <v>182.59</v>
      </c>
      <c r="F13">
        <v>220.19</v>
      </c>
      <c r="G13">
        <v>4100.08</v>
      </c>
      <c r="H13">
        <v>49.93</v>
      </c>
      <c r="I13">
        <v>152.94999999999999</v>
      </c>
      <c r="J13">
        <v>34.9</v>
      </c>
      <c r="K13">
        <v>29.36</v>
      </c>
      <c r="L13">
        <v>179.89</v>
      </c>
      <c r="M13">
        <v>392.06</v>
      </c>
      <c r="N13">
        <v>151.69</v>
      </c>
      <c r="O13">
        <v>269.39999999999998</v>
      </c>
      <c r="P13">
        <v>991.29</v>
      </c>
      <c r="Q13">
        <v>330.89</v>
      </c>
      <c r="R13">
        <v>183.16</v>
      </c>
      <c r="S13">
        <v>635620.81999999995</v>
      </c>
      <c r="T13">
        <v>29.23</v>
      </c>
      <c r="U13">
        <v>13.07</v>
      </c>
      <c r="V13">
        <v>9.42</v>
      </c>
      <c r="W13">
        <v>1425.41</v>
      </c>
      <c r="X13">
        <v>2331.84</v>
      </c>
      <c r="Y13">
        <v>697.14</v>
      </c>
      <c r="Z13">
        <v>2799.13</v>
      </c>
      <c r="AA13">
        <v>645471</v>
      </c>
      <c r="AB13">
        <v>3.4642000000000001E-4</v>
      </c>
    </row>
    <row r="14" spans="1:28" x14ac:dyDescent="0.25">
      <c r="A14" s="3" t="s">
        <v>12</v>
      </c>
      <c r="B14" s="3">
        <v>1</v>
      </c>
      <c r="C14" s="3" t="s">
        <v>80</v>
      </c>
      <c r="D14" s="3" t="str">
        <f>RIGHT(A14,7)</f>
        <v>3months</v>
      </c>
      <c r="E14">
        <v>201.68</v>
      </c>
      <c r="F14">
        <v>294.24</v>
      </c>
      <c r="G14">
        <v>3985.03</v>
      </c>
      <c r="H14">
        <v>82.05</v>
      </c>
      <c r="I14">
        <v>176.4</v>
      </c>
      <c r="J14">
        <v>27.61</v>
      </c>
      <c r="K14">
        <v>11.36</v>
      </c>
      <c r="L14">
        <v>179.89</v>
      </c>
      <c r="M14">
        <v>369.5</v>
      </c>
      <c r="N14">
        <v>172.3</v>
      </c>
      <c r="O14">
        <v>2.1</v>
      </c>
      <c r="P14">
        <v>3590</v>
      </c>
      <c r="Q14">
        <v>422.23</v>
      </c>
      <c r="R14">
        <v>224.97</v>
      </c>
      <c r="S14">
        <v>370248.98</v>
      </c>
      <c r="T14">
        <v>73.17</v>
      </c>
      <c r="U14">
        <v>18.27</v>
      </c>
      <c r="V14">
        <v>0.13</v>
      </c>
      <c r="W14">
        <v>1809.09</v>
      </c>
      <c r="X14">
        <v>1524.19</v>
      </c>
      <c r="Y14">
        <v>787.96</v>
      </c>
      <c r="Z14">
        <v>4627.2299999999996</v>
      </c>
      <c r="AA14">
        <v>382507.28</v>
      </c>
      <c r="AB14">
        <v>7.9471000000000001E-4</v>
      </c>
    </row>
    <row r="15" spans="1:28" x14ac:dyDescent="0.25">
      <c r="A15" s="3" t="s">
        <v>13</v>
      </c>
      <c r="B15" s="3">
        <v>3</v>
      </c>
      <c r="C15" s="3" t="s">
        <v>80</v>
      </c>
      <c r="D15" s="3" t="str">
        <f t="shared" ref="D15:D25" si="1">RIGHT(A15,7)</f>
        <v>3months</v>
      </c>
      <c r="E15">
        <v>208.62</v>
      </c>
      <c r="F15">
        <v>278.33</v>
      </c>
      <c r="G15">
        <v>4875.18</v>
      </c>
      <c r="H15">
        <v>82.05</v>
      </c>
      <c r="I15">
        <v>176.4</v>
      </c>
      <c r="J15">
        <v>64.64</v>
      </c>
      <c r="K15">
        <v>33.31</v>
      </c>
      <c r="L15">
        <v>234.49</v>
      </c>
      <c r="M15">
        <v>434.98</v>
      </c>
      <c r="N15">
        <v>191.86</v>
      </c>
      <c r="O15">
        <v>661.36</v>
      </c>
      <c r="P15">
        <v>2116.65</v>
      </c>
      <c r="Q15">
        <v>444.26</v>
      </c>
      <c r="R15">
        <v>224.97</v>
      </c>
      <c r="S15">
        <v>849584.74</v>
      </c>
      <c r="T15">
        <v>49.43</v>
      </c>
      <c r="U15">
        <v>18.27</v>
      </c>
      <c r="V15">
        <v>7.88</v>
      </c>
      <c r="W15">
        <v>1747.73</v>
      </c>
      <c r="X15">
        <v>1524.19</v>
      </c>
      <c r="Y15">
        <v>833.02</v>
      </c>
      <c r="Z15">
        <v>4921.17</v>
      </c>
      <c r="AA15">
        <v>863025.78</v>
      </c>
      <c r="AB15">
        <v>3.2760999999999999E-4</v>
      </c>
    </row>
    <row r="16" spans="1:28" x14ac:dyDescent="0.25">
      <c r="A16" s="3" t="s">
        <v>14</v>
      </c>
      <c r="B16" s="3">
        <v>5</v>
      </c>
      <c r="C16" s="3" t="s">
        <v>80</v>
      </c>
      <c r="D16" s="3" t="str">
        <f t="shared" si="1"/>
        <v>3months</v>
      </c>
      <c r="E16">
        <v>199.34</v>
      </c>
      <c r="F16">
        <v>225.46</v>
      </c>
      <c r="G16">
        <v>4767.3599999999997</v>
      </c>
      <c r="H16">
        <v>66.290000000000006</v>
      </c>
      <c r="I16">
        <v>466.38</v>
      </c>
      <c r="J16">
        <v>64.64</v>
      </c>
      <c r="K16">
        <v>25.4</v>
      </c>
      <c r="L16">
        <v>207.51</v>
      </c>
      <c r="M16">
        <v>392.06</v>
      </c>
      <c r="N16">
        <v>172.3</v>
      </c>
      <c r="O16">
        <v>295.55</v>
      </c>
      <c r="P16">
        <v>816.46</v>
      </c>
      <c r="Q16">
        <v>368.08</v>
      </c>
      <c r="R16">
        <v>224.97</v>
      </c>
      <c r="S16">
        <v>621936.22</v>
      </c>
      <c r="T16">
        <v>29.23</v>
      </c>
      <c r="U16">
        <v>13.07</v>
      </c>
      <c r="V16">
        <v>6.24</v>
      </c>
      <c r="W16">
        <v>1716.7</v>
      </c>
      <c r="X16">
        <v>1414.16</v>
      </c>
      <c r="Y16">
        <v>810.52</v>
      </c>
      <c r="Z16">
        <v>8980.5</v>
      </c>
      <c r="AA16">
        <v>639444.21</v>
      </c>
      <c r="AB16">
        <v>3.6251000000000002E-4</v>
      </c>
    </row>
    <row r="17" spans="1:28" x14ac:dyDescent="0.25">
      <c r="A17" s="3" t="s">
        <v>15</v>
      </c>
      <c r="B17" s="3">
        <v>6</v>
      </c>
      <c r="C17" s="3" t="s">
        <v>80</v>
      </c>
      <c r="D17" s="3" t="str">
        <f t="shared" si="1"/>
        <v>3months</v>
      </c>
      <c r="E17">
        <v>206.32</v>
      </c>
      <c r="F17">
        <v>267.74</v>
      </c>
      <c r="G17">
        <v>4982.13</v>
      </c>
      <c r="H17">
        <v>112.31</v>
      </c>
      <c r="I17">
        <v>176.4</v>
      </c>
      <c r="J17">
        <v>74.84</v>
      </c>
      <c r="K17">
        <v>29.36</v>
      </c>
      <c r="L17">
        <v>260.92</v>
      </c>
      <c r="M17">
        <v>434.98</v>
      </c>
      <c r="N17">
        <v>191.86</v>
      </c>
      <c r="O17">
        <v>415.4</v>
      </c>
      <c r="P17">
        <v>1192.9000000000001</v>
      </c>
      <c r="Q17">
        <v>366.39</v>
      </c>
      <c r="R17">
        <v>224.97</v>
      </c>
      <c r="S17">
        <v>605643.26</v>
      </c>
      <c r="T17">
        <v>39.51</v>
      </c>
      <c r="U17">
        <v>18.27</v>
      </c>
      <c r="V17">
        <v>7.88</v>
      </c>
      <c r="W17">
        <v>1747.73</v>
      </c>
      <c r="X17">
        <v>1728.04</v>
      </c>
      <c r="Y17">
        <v>787.96</v>
      </c>
      <c r="Z17">
        <v>2629.72</v>
      </c>
      <c r="AA17">
        <v>616890.92000000004</v>
      </c>
      <c r="AB17">
        <v>4.4208000000000002E-4</v>
      </c>
    </row>
    <row r="18" spans="1:28" x14ac:dyDescent="0.25">
      <c r="A18" s="4" t="s">
        <v>16</v>
      </c>
      <c r="B18" s="3">
        <v>9</v>
      </c>
      <c r="C18" s="3" t="s">
        <v>80</v>
      </c>
      <c r="D18" s="3" t="str">
        <f t="shared" si="1"/>
        <v>3months</v>
      </c>
      <c r="E18">
        <v>196.99</v>
      </c>
      <c r="F18">
        <v>110.03</v>
      </c>
      <c r="G18">
        <v>4213.9399999999996</v>
      </c>
      <c r="H18">
        <v>13.79</v>
      </c>
      <c r="I18">
        <v>128.55000000000001</v>
      </c>
      <c r="J18">
        <v>53.66</v>
      </c>
      <c r="K18">
        <v>25.4</v>
      </c>
      <c r="L18">
        <v>179.89</v>
      </c>
      <c r="M18">
        <v>369.5</v>
      </c>
      <c r="N18">
        <v>151.69</v>
      </c>
      <c r="O18">
        <v>269.39999999999998</v>
      </c>
      <c r="P18">
        <v>981.15</v>
      </c>
      <c r="Q18">
        <v>305.52999999999997</v>
      </c>
      <c r="R18">
        <v>183.16</v>
      </c>
      <c r="S18">
        <v>752995.15</v>
      </c>
      <c r="T18">
        <v>39.51</v>
      </c>
      <c r="U18">
        <v>13.07</v>
      </c>
      <c r="V18">
        <v>2.48</v>
      </c>
      <c r="W18">
        <v>1557.75</v>
      </c>
      <c r="X18">
        <v>1171.75</v>
      </c>
      <c r="Y18">
        <v>697.14</v>
      </c>
      <c r="Z18">
        <v>451.39</v>
      </c>
      <c r="AA18">
        <v>760583.37</v>
      </c>
      <c r="AB18">
        <v>1.4611999999999999E-4</v>
      </c>
    </row>
    <row r="19" spans="1:28" x14ac:dyDescent="0.25">
      <c r="A19" s="4" t="s">
        <v>17</v>
      </c>
      <c r="B19" s="3">
        <v>10</v>
      </c>
      <c r="C19" s="3" t="s">
        <v>80</v>
      </c>
      <c r="D19" s="3" t="str">
        <f t="shared" si="1"/>
        <v>3months</v>
      </c>
      <c r="E19">
        <v>182.59</v>
      </c>
      <c r="F19">
        <v>125.71</v>
      </c>
      <c r="G19">
        <v>4100.08</v>
      </c>
      <c r="H19">
        <v>13.79</v>
      </c>
      <c r="I19">
        <v>102.92</v>
      </c>
      <c r="J19">
        <v>53.66</v>
      </c>
      <c r="K19">
        <v>25.4</v>
      </c>
      <c r="L19">
        <v>151.47</v>
      </c>
      <c r="M19">
        <v>296.04000000000002</v>
      </c>
      <c r="N19">
        <v>129.72</v>
      </c>
      <c r="O19">
        <v>269.39999999999998</v>
      </c>
      <c r="P19">
        <v>1047.5</v>
      </c>
      <c r="Q19">
        <v>332.58</v>
      </c>
      <c r="R19">
        <v>183.16</v>
      </c>
      <c r="S19">
        <v>567030.69999999995</v>
      </c>
      <c r="T19">
        <v>29.23</v>
      </c>
      <c r="U19">
        <v>13.07</v>
      </c>
      <c r="V19">
        <v>4.4800000000000004</v>
      </c>
      <c r="W19">
        <v>1557.75</v>
      </c>
      <c r="X19">
        <v>1171.75</v>
      </c>
      <c r="Y19">
        <v>697.14</v>
      </c>
      <c r="Z19">
        <v>1231.45</v>
      </c>
      <c r="AA19">
        <v>575236.47</v>
      </c>
      <c r="AB19">
        <v>2.2169999999999999E-4</v>
      </c>
    </row>
    <row r="20" spans="1:28" x14ac:dyDescent="0.25">
      <c r="A20" s="4" t="s">
        <v>18</v>
      </c>
      <c r="B20" s="3">
        <v>11</v>
      </c>
      <c r="C20" s="3" t="s">
        <v>80</v>
      </c>
      <c r="D20" s="3" t="str">
        <f t="shared" si="1"/>
        <v>3months</v>
      </c>
      <c r="E20">
        <v>196.99</v>
      </c>
      <c r="F20">
        <v>214.92</v>
      </c>
      <c r="G20">
        <v>4548.9799999999996</v>
      </c>
      <c r="H20">
        <v>13.79</v>
      </c>
      <c r="I20">
        <v>164.78</v>
      </c>
      <c r="J20">
        <v>53.66</v>
      </c>
      <c r="K20">
        <v>33.31</v>
      </c>
      <c r="L20">
        <v>179.89</v>
      </c>
      <c r="M20">
        <v>392.06</v>
      </c>
      <c r="N20">
        <v>172.3</v>
      </c>
      <c r="O20">
        <v>320.83</v>
      </c>
      <c r="P20">
        <v>1058.98</v>
      </c>
      <c r="Q20">
        <v>352.02</v>
      </c>
      <c r="R20">
        <v>224.97</v>
      </c>
      <c r="S20">
        <v>914721.3</v>
      </c>
      <c r="T20">
        <v>49.43</v>
      </c>
      <c r="U20">
        <v>13.07</v>
      </c>
      <c r="V20">
        <v>6.24</v>
      </c>
      <c r="W20">
        <v>1685.43</v>
      </c>
      <c r="X20">
        <v>1414.16</v>
      </c>
      <c r="Y20">
        <v>765.35</v>
      </c>
      <c r="Z20">
        <v>1134.72</v>
      </c>
      <c r="AA20">
        <v>923716.63</v>
      </c>
      <c r="AB20">
        <v>2.3495999999999999E-4</v>
      </c>
    </row>
    <row r="21" spans="1:28" x14ac:dyDescent="0.25">
      <c r="A21" s="4" t="s">
        <v>19</v>
      </c>
      <c r="B21" s="3">
        <v>13</v>
      </c>
      <c r="C21" s="3" t="s">
        <v>80</v>
      </c>
      <c r="D21" s="3" t="str">
        <f t="shared" si="1"/>
        <v>3months</v>
      </c>
      <c r="E21">
        <v>182.59</v>
      </c>
      <c r="F21">
        <v>141.4</v>
      </c>
      <c r="G21">
        <v>4100.08</v>
      </c>
      <c r="H21">
        <v>13.79</v>
      </c>
      <c r="I21">
        <v>102.92</v>
      </c>
      <c r="J21">
        <v>27.61</v>
      </c>
      <c r="K21">
        <v>21.42</v>
      </c>
      <c r="L21">
        <v>151.47</v>
      </c>
      <c r="M21">
        <v>346.08</v>
      </c>
      <c r="N21">
        <v>191.86</v>
      </c>
      <c r="O21">
        <v>320.83</v>
      </c>
      <c r="P21">
        <v>804.48</v>
      </c>
      <c r="Q21">
        <v>294.54000000000002</v>
      </c>
      <c r="R21">
        <v>183.16</v>
      </c>
      <c r="S21">
        <v>513273.38</v>
      </c>
      <c r="T21">
        <v>29.23</v>
      </c>
      <c r="U21">
        <v>1.83</v>
      </c>
      <c r="V21">
        <v>2.48</v>
      </c>
      <c r="W21">
        <v>1557.75</v>
      </c>
      <c r="X21">
        <v>1171.75</v>
      </c>
      <c r="Y21">
        <v>651.35</v>
      </c>
      <c r="Z21">
        <v>1487.78</v>
      </c>
      <c r="AA21">
        <v>521680.35</v>
      </c>
      <c r="AB21">
        <v>2.7548999999999998E-4</v>
      </c>
    </row>
    <row r="22" spans="1:28" x14ac:dyDescent="0.25">
      <c r="A22" s="4" t="s">
        <v>20</v>
      </c>
      <c r="B22" s="3">
        <v>14</v>
      </c>
      <c r="C22" s="3" t="s">
        <v>80</v>
      </c>
      <c r="D22" s="3" t="str">
        <f t="shared" si="1"/>
        <v>3months</v>
      </c>
      <c r="E22">
        <v>196.99</v>
      </c>
      <c r="F22">
        <v>146.63999999999999</v>
      </c>
      <c r="G22">
        <v>4326.68</v>
      </c>
      <c r="H22">
        <v>13.79</v>
      </c>
      <c r="I22">
        <v>128.55000000000001</v>
      </c>
      <c r="J22">
        <v>27.61</v>
      </c>
      <c r="K22">
        <v>21.42</v>
      </c>
      <c r="L22">
        <v>179.89</v>
      </c>
      <c r="M22">
        <v>346.08</v>
      </c>
      <c r="N22">
        <v>151.69</v>
      </c>
      <c r="O22">
        <v>295.55</v>
      </c>
      <c r="P22">
        <v>590.5</v>
      </c>
      <c r="Q22">
        <v>327.51</v>
      </c>
      <c r="R22">
        <v>183.16</v>
      </c>
      <c r="S22">
        <v>645087.06999999995</v>
      </c>
      <c r="T22">
        <v>39.51</v>
      </c>
      <c r="U22">
        <v>13.07</v>
      </c>
      <c r="V22">
        <v>6.24</v>
      </c>
      <c r="W22">
        <v>1685.43</v>
      </c>
      <c r="X22">
        <v>1297.24</v>
      </c>
      <c r="Y22">
        <v>742.67</v>
      </c>
      <c r="Z22">
        <v>732.81</v>
      </c>
      <c r="AA22">
        <v>653265.48</v>
      </c>
      <c r="AB22">
        <v>2.2732000000000001E-4</v>
      </c>
    </row>
    <row r="23" spans="1:28" x14ac:dyDescent="0.25">
      <c r="A23" s="4" t="s">
        <v>21</v>
      </c>
      <c r="B23" s="3">
        <v>18</v>
      </c>
      <c r="C23" s="3" t="s">
        <v>80</v>
      </c>
      <c r="D23" s="3" t="str">
        <f t="shared" si="1"/>
        <v>3months</v>
      </c>
      <c r="E23">
        <v>135.63</v>
      </c>
      <c r="F23">
        <v>68.33</v>
      </c>
      <c r="G23">
        <v>2685.12</v>
      </c>
      <c r="H23">
        <v>13.79</v>
      </c>
      <c r="I23">
        <v>45.3</v>
      </c>
      <c r="J23">
        <v>8.85</v>
      </c>
      <c r="K23">
        <v>9.33</v>
      </c>
      <c r="L23">
        <v>21.58</v>
      </c>
      <c r="M23">
        <v>240.22</v>
      </c>
      <c r="N23">
        <v>79.400000000000006</v>
      </c>
      <c r="O23">
        <v>117.31</v>
      </c>
      <c r="P23">
        <v>0.82899999999999996</v>
      </c>
      <c r="Q23">
        <v>237.77</v>
      </c>
      <c r="R23">
        <v>135.66</v>
      </c>
      <c r="S23">
        <v>238586.27</v>
      </c>
      <c r="T23">
        <v>4.6100000000000003</v>
      </c>
      <c r="U23">
        <v>1.83</v>
      </c>
      <c r="V23">
        <v>2.48</v>
      </c>
      <c r="W23">
        <v>989.92</v>
      </c>
      <c r="X23">
        <v>491.97</v>
      </c>
      <c r="Y23">
        <v>369.45</v>
      </c>
      <c r="Z23">
        <v>2482.4699999999998</v>
      </c>
      <c r="AA23">
        <v>245376.31</v>
      </c>
      <c r="AB23">
        <v>2.8640000000000002E-4</v>
      </c>
    </row>
    <row r="24" spans="1:28" x14ac:dyDescent="0.25">
      <c r="A24" s="4" t="s">
        <v>22</v>
      </c>
      <c r="B24" s="3">
        <v>23</v>
      </c>
      <c r="C24" s="3" t="s">
        <v>80</v>
      </c>
      <c r="D24" s="3" t="str">
        <f t="shared" si="1"/>
        <v>3months</v>
      </c>
      <c r="E24">
        <v>182.59</v>
      </c>
      <c r="F24">
        <v>104.81</v>
      </c>
      <c r="G24">
        <v>3985.03</v>
      </c>
      <c r="H24">
        <v>13.79</v>
      </c>
      <c r="I24">
        <v>128.55000000000001</v>
      </c>
      <c r="J24">
        <v>8.85</v>
      </c>
      <c r="K24">
        <v>21.42</v>
      </c>
      <c r="L24">
        <v>151.47</v>
      </c>
      <c r="M24">
        <v>346.08</v>
      </c>
      <c r="N24">
        <v>151.69</v>
      </c>
      <c r="O24">
        <v>269.39999999999998</v>
      </c>
      <c r="P24">
        <v>394.81</v>
      </c>
      <c r="Q24">
        <v>281</v>
      </c>
      <c r="R24">
        <v>183.16</v>
      </c>
      <c r="S24">
        <v>516336.82</v>
      </c>
      <c r="T24">
        <v>29.23</v>
      </c>
      <c r="U24">
        <v>1.83</v>
      </c>
      <c r="V24">
        <v>2.48</v>
      </c>
      <c r="W24">
        <v>1425.41</v>
      </c>
      <c r="X24">
        <v>1035.1600000000001</v>
      </c>
      <c r="Y24">
        <v>651.35</v>
      </c>
      <c r="Z24">
        <v>2197.17</v>
      </c>
      <c r="AA24">
        <v>525194.82999999996</v>
      </c>
      <c r="AB24">
        <v>2.0299000000000001E-4</v>
      </c>
    </row>
    <row r="25" spans="1:28" x14ac:dyDescent="0.25">
      <c r="A25" s="4" t="s">
        <v>23</v>
      </c>
      <c r="B25" s="3">
        <v>27</v>
      </c>
      <c r="C25" s="3" t="s">
        <v>80</v>
      </c>
      <c r="D25" s="3" t="str">
        <f t="shared" si="1"/>
        <v>3months</v>
      </c>
      <c r="E25">
        <v>78.900000000000006</v>
      </c>
      <c r="F25">
        <v>31.92</v>
      </c>
      <c r="G25">
        <v>1665.82</v>
      </c>
      <c r="H25">
        <v>13.79</v>
      </c>
      <c r="I25">
        <v>0.73199999999999998</v>
      </c>
      <c r="J25">
        <v>8.85</v>
      </c>
      <c r="K25">
        <v>1</v>
      </c>
      <c r="L25">
        <v>21.58</v>
      </c>
      <c r="M25">
        <v>88.66</v>
      </c>
      <c r="N25">
        <v>1.6</v>
      </c>
      <c r="O25">
        <v>77.95</v>
      </c>
      <c r="P25">
        <v>0.82899999999999996</v>
      </c>
      <c r="Q25">
        <v>160.87</v>
      </c>
      <c r="R25">
        <v>76.989999999999995</v>
      </c>
      <c r="S25">
        <v>13</v>
      </c>
      <c r="T25">
        <v>4.6100000000000003</v>
      </c>
      <c r="U25">
        <v>1.83</v>
      </c>
      <c r="V25">
        <v>1.3</v>
      </c>
      <c r="W25">
        <v>3</v>
      </c>
      <c r="X25">
        <v>0.53</v>
      </c>
      <c r="Y25">
        <v>4.9000000000000004</v>
      </c>
      <c r="Z25">
        <v>458.55</v>
      </c>
      <c r="AA25">
        <v>111826.89</v>
      </c>
      <c r="AB25">
        <v>2.9291000000000001E-4</v>
      </c>
    </row>
    <row r="26" spans="1:28" x14ac:dyDescent="0.25">
      <c r="A26" s="3" t="s">
        <v>24</v>
      </c>
      <c r="B26" s="3">
        <v>1</v>
      </c>
      <c r="C26" s="3" t="s">
        <v>80</v>
      </c>
      <c r="D26" s="3" t="str">
        <f>RIGHT(A26,5)</f>
        <v>1year</v>
      </c>
      <c r="E26">
        <v>206.32</v>
      </c>
      <c r="F26">
        <v>193.86</v>
      </c>
      <c r="G26">
        <v>4767.3599999999997</v>
      </c>
      <c r="H26">
        <v>82.05</v>
      </c>
      <c r="I26">
        <v>176.4</v>
      </c>
      <c r="J26">
        <v>53.66</v>
      </c>
      <c r="K26">
        <v>37.24</v>
      </c>
      <c r="L26">
        <v>234.49</v>
      </c>
      <c r="M26">
        <v>392.06</v>
      </c>
      <c r="N26">
        <v>191.86</v>
      </c>
      <c r="O26">
        <v>481.18</v>
      </c>
      <c r="P26">
        <v>1525.32</v>
      </c>
      <c r="Q26">
        <v>436.63</v>
      </c>
      <c r="R26">
        <v>224.97</v>
      </c>
      <c r="S26">
        <v>592960.06999999995</v>
      </c>
      <c r="T26">
        <v>68.52</v>
      </c>
      <c r="U26">
        <v>18.27</v>
      </c>
      <c r="V26">
        <v>9.42</v>
      </c>
      <c r="W26">
        <v>1685.43</v>
      </c>
      <c r="X26">
        <v>1524.19</v>
      </c>
      <c r="Y26">
        <v>787.96</v>
      </c>
      <c r="Z26">
        <v>2939.25</v>
      </c>
      <c r="AA26">
        <v>604138.63</v>
      </c>
      <c r="AB26">
        <v>3.2694000000000001E-4</v>
      </c>
    </row>
    <row r="27" spans="1:28" x14ac:dyDescent="0.25">
      <c r="A27" s="3" t="s">
        <v>25</v>
      </c>
      <c r="B27" s="3">
        <v>5</v>
      </c>
      <c r="C27" s="3" t="s">
        <v>80</v>
      </c>
      <c r="D27" s="3" t="str">
        <f t="shared" ref="D27:D36" si="2">RIGHT(A27,5)</f>
        <v>1year</v>
      </c>
      <c r="E27">
        <v>201.68</v>
      </c>
      <c r="F27">
        <v>236.01</v>
      </c>
      <c r="G27">
        <v>5193.58</v>
      </c>
      <c r="H27">
        <v>49.93</v>
      </c>
      <c r="I27">
        <v>382.88</v>
      </c>
      <c r="J27">
        <v>84.46</v>
      </c>
      <c r="K27">
        <v>33.31</v>
      </c>
      <c r="L27">
        <v>207.51</v>
      </c>
      <c r="M27">
        <v>392.06</v>
      </c>
      <c r="N27">
        <v>191.86</v>
      </c>
      <c r="O27">
        <v>320.83</v>
      </c>
      <c r="P27">
        <v>864.07</v>
      </c>
      <c r="Q27">
        <v>415.45</v>
      </c>
      <c r="R27">
        <v>224.97</v>
      </c>
      <c r="S27">
        <v>866870.95</v>
      </c>
      <c r="T27">
        <v>39.51</v>
      </c>
      <c r="U27">
        <v>18.27</v>
      </c>
      <c r="V27">
        <v>7.88</v>
      </c>
      <c r="W27">
        <v>1809.09</v>
      </c>
      <c r="X27">
        <v>1524.19</v>
      </c>
      <c r="Y27">
        <v>922.53</v>
      </c>
      <c r="Z27">
        <v>7659.98</v>
      </c>
      <c r="AA27">
        <v>883615.21</v>
      </c>
      <c r="AB27">
        <v>2.7226000000000003E-4</v>
      </c>
    </row>
    <row r="28" spans="1:28" x14ac:dyDescent="0.25">
      <c r="A28" s="3" t="s">
        <v>26</v>
      </c>
      <c r="B28" s="3">
        <v>6</v>
      </c>
      <c r="C28" s="3" t="s">
        <v>80</v>
      </c>
      <c r="D28" s="3" t="str">
        <f t="shared" si="2"/>
        <v>1year</v>
      </c>
      <c r="E28">
        <v>206.32</v>
      </c>
      <c r="F28">
        <v>146.63999999999999</v>
      </c>
      <c r="G28">
        <v>4928.76</v>
      </c>
      <c r="H28">
        <v>141.36000000000001</v>
      </c>
      <c r="I28">
        <v>152.94999999999999</v>
      </c>
      <c r="J28">
        <v>84.46</v>
      </c>
      <c r="K28">
        <v>41.17</v>
      </c>
      <c r="L28">
        <v>234.49</v>
      </c>
      <c r="M28">
        <v>434.98</v>
      </c>
      <c r="N28">
        <v>172.3</v>
      </c>
      <c r="O28">
        <v>481.18</v>
      </c>
      <c r="P28">
        <v>1228.28</v>
      </c>
      <c r="Q28">
        <v>342.72</v>
      </c>
      <c r="R28">
        <v>224.97</v>
      </c>
      <c r="S28">
        <v>705968.72</v>
      </c>
      <c r="T28">
        <v>39.51</v>
      </c>
      <c r="U28">
        <v>20.81</v>
      </c>
      <c r="V28">
        <v>12.32</v>
      </c>
      <c r="W28">
        <v>1685.43</v>
      </c>
      <c r="X28">
        <v>1678.84</v>
      </c>
      <c r="Y28">
        <v>787.96</v>
      </c>
      <c r="Z28">
        <v>958.3</v>
      </c>
      <c r="AA28">
        <v>715289.9</v>
      </c>
      <c r="AB28">
        <v>2.0771E-4</v>
      </c>
    </row>
    <row r="29" spans="1:28" x14ac:dyDescent="0.25">
      <c r="A29" s="4" t="s">
        <v>27</v>
      </c>
      <c r="B29" s="3">
        <v>9</v>
      </c>
      <c r="C29" s="3" t="s">
        <v>80</v>
      </c>
      <c r="D29" s="3" t="str">
        <f t="shared" si="2"/>
        <v>1year</v>
      </c>
      <c r="E29">
        <v>172.69</v>
      </c>
      <c r="F29">
        <v>96.99</v>
      </c>
      <c r="G29">
        <v>4326.68</v>
      </c>
      <c r="H29">
        <v>13.79</v>
      </c>
      <c r="I29">
        <v>102.92</v>
      </c>
      <c r="J29">
        <v>41.57</v>
      </c>
      <c r="K29">
        <v>21.42</v>
      </c>
      <c r="L29">
        <v>122.06</v>
      </c>
      <c r="M29">
        <v>346.08</v>
      </c>
      <c r="N29">
        <v>129.72</v>
      </c>
      <c r="O29">
        <v>269.39999999999998</v>
      </c>
      <c r="P29">
        <v>858.15</v>
      </c>
      <c r="Q29">
        <v>303.83999999999997</v>
      </c>
      <c r="R29">
        <v>224.97</v>
      </c>
      <c r="S29">
        <v>474651.22</v>
      </c>
      <c r="T29">
        <v>29.23</v>
      </c>
      <c r="U29">
        <v>7.67</v>
      </c>
      <c r="V29">
        <v>6.24</v>
      </c>
      <c r="W29">
        <v>1557.75</v>
      </c>
      <c r="X29">
        <v>1297.24</v>
      </c>
      <c r="Y29">
        <v>605.28</v>
      </c>
      <c r="Z29">
        <v>479.99</v>
      </c>
      <c r="AA29">
        <v>482218.55</v>
      </c>
      <c r="AB29">
        <v>2.0434000000000001E-4</v>
      </c>
    </row>
    <row r="30" spans="1:28" x14ac:dyDescent="0.25">
      <c r="A30" s="4" t="s">
        <v>28</v>
      </c>
      <c r="B30" s="3">
        <v>10</v>
      </c>
      <c r="C30" s="3" t="s">
        <v>80</v>
      </c>
      <c r="D30" s="3" t="str">
        <f t="shared" si="2"/>
        <v>1year</v>
      </c>
      <c r="E30">
        <v>192.25</v>
      </c>
      <c r="F30">
        <v>172.85</v>
      </c>
      <c r="G30">
        <v>4326.68</v>
      </c>
      <c r="H30">
        <v>13.79</v>
      </c>
      <c r="I30">
        <v>152.94999999999999</v>
      </c>
      <c r="J30">
        <v>27.61</v>
      </c>
      <c r="K30">
        <v>25.4</v>
      </c>
      <c r="L30">
        <v>179.89</v>
      </c>
      <c r="M30">
        <v>346.08</v>
      </c>
      <c r="N30">
        <v>151.69</v>
      </c>
      <c r="O30">
        <v>295.55</v>
      </c>
      <c r="P30">
        <v>544.82000000000005</v>
      </c>
      <c r="Q30">
        <v>406.99</v>
      </c>
      <c r="R30">
        <v>224.97</v>
      </c>
      <c r="S30">
        <v>772446.92</v>
      </c>
      <c r="T30">
        <v>39.51</v>
      </c>
      <c r="U30">
        <v>7.67</v>
      </c>
      <c r="V30">
        <v>9.42</v>
      </c>
      <c r="W30">
        <v>1622.13</v>
      </c>
      <c r="X30">
        <v>1171.75</v>
      </c>
      <c r="Y30">
        <v>651.35</v>
      </c>
      <c r="Z30">
        <v>1720.44</v>
      </c>
      <c r="AA30">
        <v>781545.36</v>
      </c>
      <c r="AB30">
        <v>2.2377000000000001E-4</v>
      </c>
    </row>
    <row r="31" spans="1:28" x14ac:dyDescent="0.25">
      <c r="A31" s="4" t="s">
        <v>29</v>
      </c>
      <c r="B31" s="3">
        <v>11</v>
      </c>
      <c r="C31" s="3" t="s">
        <v>80</v>
      </c>
      <c r="D31" s="3" t="str">
        <f t="shared" si="2"/>
        <v>1year</v>
      </c>
      <c r="E31">
        <v>210.92</v>
      </c>
      <c r="F31">
        <v>283.63</v>
      </c>
      <c r="G31">
        <v>4875.18</v>
      </c>
      <c r="H31">
        <v>66.290000000000006</v>
      </c>
      <c r="I31">
        <v>152.94999999999999</v>
      </c>
      <c r="J31">
        <v>74.84</v>
      </c>
      <c r="K31">
        <v>33.31</v>
      </c>
      <c r="L31">
        <v>207.51</v>
      </c>
      <c r="M31">
        <v>434.98</v>
      </c>
      <c r="N31">
        <v>172.3</v>
      </c>
      <c r="O31">
        <v>502.35</v>
      </c>
      <c r="P31">
        <v>1440.95</v>
      </c>
      <c r="Q31">
        <v>361.32</v>
      </c>
      <c r="R31">
        <v>224.97</v>
      </c>
      <c r="S31">
        <v>760905.8</v>
      </c>
      <c r="T31">
        <v>49.43</v>
      </c>
      <c r="U31">
        <v>13.07</v>
      </c>
      <c r="V31">
        <v>8.66</v>
      </c>
      <c r="W31">
        <v>1809.09</v>
      </c>
      <c r="X31">
        <v>1414.16</v>
      </c>
      <c r="Y31">
        <v>833.02</v>
      </c>
      <c r="Z31">
        <v>3022.95</v>
      </c>
      <c r="AA31">
        <v>772443.89</v>
      </c>
      <c r="AB31">
        <v>3.7274999999999998E-4</v>
      </c>
    </row>
    <row r="32" spans="1:28" x14ac:dyDescent="0.25">
      <c r="A32" s="4" t="s">
        <v>30</v>
      </c>
      <c r="B32" s="3">
        <v>13</v>
      </c>
      <c r="C32" s="3" t="s">
        <v>80</v>
      </c>
      <c r="D32" s="3" t="str">
        <f t="shared" si="2"/>
        <v>1year</v>
      </c>
      <c r="E32">
        <v>196.99</v>
      </c>
      <c r="F32">
        <v>141.4</v>
      </c>
      <c r="G32">
        <v>4548.9799999999996</v>
      </c>
      <c r="H32">
        <v>13.79</v>
      </c>
      <c r="I32">
        <v>102.92</v>
      </c>
      <c r="J32">
        <v>47.79</v>
      </c>
      <c r="K32">
        <v>21.42</v>
      </c>
      <c r="L32">
        <v>136.91</v>
      </c>
      <c r="M32">
        <v>346.08</v>
      </c>
      <c r="N32">
        <v>172.3</v>
      </c>
      <c r="O32">
        <v>320.83</v>
      </c>
      <c r="P32">
        <v>832.89</v>
      </c>
      <c r="Q32">
        <v>349.49</v>
      </c>
      <c r="R32">
        <v>183.16</v>
      </c>
      <c r="S32">
        <v>506323.86</v>
      </c>
      <c r="T32">
        <v>29.23</v>
      </c>
      <c r="U32">
        <v>1.83</v>
      </c>
      <c r="V32">
        <v>4.4800000000000004</v>
      </c>
      <c r="W32">
        <v>1622.13</v>
      </c>
      <c r="X32">
        <v>1297.24</v>
      </c>
      <c r="Y32">
        <v>697.14</v>
      </c>
      <c r="Z32">
        <v>1612.19</v>
      </c>
      <c r="AA32">
        <v>515399.75</v>
      </c>
      <c r="AB32">
        <v>2.7926999999999997E-4</v>
      </c>
    </row>
    <row r="33" spans="1:28" x14ac:dyDescent="0.25">
      <c r="A33" s="4" t="s">
        <v>31</v>
      </c>
      <c r="B33" s="3">
        <v>14</v>
      </c>
      <c r="C33" s="3" t="s">
        <v>80</v>
      </c>
      <c r="D33" s="3" t="str">
        <f t="shared" si="2"/>
        <v>1year</v>
      </c>
      <c r="E33">
        <v>196.99</v>
      </c>
      <c r="F33">
        <v>89.17</v>
      </c>
      <c r="G33">
        <v>4326.68</v>
      </c>
      <c r="H33">
        <v>13.79</v>
      </c>
      <c r="I33">
        <v>102.92</v>
      </c>
      <c r="J33">
        <v>8.85</v>
      </c>
      <c r="K33">
        <v>9.33</v>
      </c>
      <c r="L33">
        <v>122.06</v>
      </c>
      <c r="M33">
        <v>346.08</v>
      </c>
      <c r="N33">
        <v>129.72</v>
      </c>
      <c r="O33">
        <v>242.25</v>
      </c>
      <c r="P33">
        <v>707.15</v>
      </c>
      <c r="Q33">
        <v>297.08</v>
      </c>
      <c r="R33">
        <v>183.16</v>
      </c>
      <c r="S33">
        <v>617780.81000000006</v>
      </c>
      <c r="T33">
        <v>39.51</v>
      </c>
      <c r="U33">
        <v>7.67</v>
      </c>
      <c r="V33">
        <v>6.24</v>
      </c>
      <c r="W33">
        <v>1622.13</v>
      </c>
      <c r="X33">
        <v>1297.24</v>
      </c>
      <c r="Y33">
        <v>651.35</v>
      </c>
      <c r="Z33">
        <v>607.96</v>
      </c>
      <c r="AA33">
        <v>625547.21</v>
      </c>
      <c r="AB33">
        <v>1.4433999999999999E-4</v>
      </c>
    </row>
    <row r="34" spans="1:28" x14ac:dyDescent="0.25">
      <c r="A34" s="4" t="s">
        <v>32</v>
      </c>
      <c r="B34" s="3">
        <v>18</v>
      </c>
      <c r="C34" s="3" t="s">
        <v>80</v>
      </c>
      <c r="D34" s="3" t="str">
        <f t="shared" si="2"/>
        <v>1year</v>
      </c>
      <c r="E34">
        <v>92.88</v>
      </c>
      <c r="F34">
        <v>31.92</v>
      </c>
      <c r="G34">
        <v>1241.6400000000001</v>
      </c>
      <c r="H34">
        <v>13.79</v>
      </c>
      <c r="I34">
        <v>7.32</v>
      </c>
      <c r="J34">
        <v>8.85</v>
      </c>
      <c r="K34">
        <v>1</v>
      </c>
      <c r="L34">
        <v>21.58</v>
      </c>
      <c r="M34">
        <v>174.97</v>
      </c>
      <c r="N34">
        <v>16</v>
      </c>
      <c r="O34">
        <v>77.95</v>
      </c>
      <c r="P34">
        <v>0.82899999999999996</v>
      </c>
      <c r="Q34">
        <v>141</v>
      </c>
      <c r="R34">
        <v>76.989999999999995</v>
      </c>
      <c r="S34">
        <v>109105.76</v>
      </c>
      <c r="T34">
        <v>4.6100000000000003</v>
      </c>
      <c r="U34">
        <v>1.83</v>
      </c>
      <c r="V34">
        <v>1.3</v>
      </c>
      <c r="W34">
        <v>645.79</v>
      </c>
      <c r="X34">
        <v>135.08000000000001</v>
      </c>
      <c r="Y34">
        <v>62.54</v>
      </c>
      <c r="Z34">
        <v>988.85</v>
      </c>
      <c r="AA34">
        <v>112155.32</v>
      </c>
      <c r="AB34">
        <v>2.9255999999999998E-4</v>
      </c>
    </row>
    <row r="35" spans="1:28" x14ac:dyDescent="0.25">
      <c r="A35" s="4" t="s">
        <v>33</v>
      </c>
      <c r="B35" s="3">
        <v>23</v>
      </c>
      <c r="C35" s="3" t="s">
        <v>80</v>
      </c>
      <c r="D35" s="3" t="str">
        <f t="shared" si="2"/>
        <v>1year</v>
      </c>
      <c r="E35">
        <v>182.59</v>
      </c>
      <c r="F35">
        <v>89.17</v>
      </c>
      <c r="G35">
        <v>4100.08</v>
      </c>
      <c r="H35">
        <v>13.79</v>
      </c>
      <c r="I35">
        <v>115.91</v>
      </c>
      <c r="J35">
        <v>27.61</v>
      </c>
      <c r="K35">
        <v>21.42</v>
      </c>
      <c r="L35">
        <v>136.91</v>
      </c>
      <c r="M35">
        <v>346.08</v>
      </c>
      <c r="N35">
        <v>151.69</v>
      </c>
      <c r="O35">
        <v>242.25</v>
      </c>
      <c r="P35">
        <v>213.89</v>
      </c>
      <c r="Q35">
        <v>276.77</v>
      </c>
      <c r="R35">
        <v>183.16</v>
      </c>
      <c r="S35">
        <v>669404.28</v>
      </c>
      <c r="T35">
        <v>39.51</v>
      </c>
      <c r="U35">
        <v>13.07</v>
      </c>
      <c r="V35">
        <v>7.88</v>
      </c>
      <c r="W35">
        <v>1492.21</v>
      </c>
      <c r="X35">
        <v>1171.75</v>
      </c>
      <c r="Y35">
        <v>558.89</v>
      </c>
      <c r="Z35">
        <v>1170.08</v>
      </c>
      <c r="AA35">
        <v>677317.06</v>
      </c>
      <c r="AB35">
        <v>1.3321000000000001E-4</v>
      </c>
    </row>
    <row r="36" spans="1:28" x14ac:dyDescent="0.25">
      <c r="A36" s="4" t="s">
        <v>34</v>
      </c>
      <c r="B36" s="3">
        <v>27</v>
      </c>
      <c r="C36" s="3" t="s">
        <v>80</v>
      </c>
      <c r="D36" s="3" t="str">
        <f t="shared" si="2"/>
        <v>1year</v>
      </c>
      <c r="E36">
        <v>162.52000000000001</v>
      </c>
      <c r="F36">
        <v>83.95</v>
      </c>
      <c r="G36">
        <v>3632.14</v>
      </c>
      <c r="H36">
        <v>13.79</v>
      </c>
      <c r="I36">
        <v>102.92</v>
      </c>
      <c r="J36">
        <v>8.85</v>
      </c>
      <c r="K36">
        <v>17.420000000000002</v>
      </c>
      <c r="L36">
        <v>40.82</v>
      </c>
      <c r="M36">
        <v>296.04000000000002</v>
      </c>
      <c r="N36">
        <v>105.93</v>
      </c>
      <c r="O36">
        <v>228.23</v>
      </c>
      <c r="P36">
        <v>309.93</v>
      </c>
      <c r="Q36">
        <v>312.3</v>
      </c>
      <c r="R36">
        <v>135.66</v>
      </c>
      <c r="S36">
        <v>468677.63</v>
      </c>
      <c r="T36">
        <v>18.420000000000002</v>
      </c>
      <c r="U36">
        <v>13.07</v>
      </c>
      <c r="V36">
        <v>4.4800000000000004</v>
      </c>
      <c r="W36">
        <v>1425.41</v>
      </c>
      <c r="X36">
        <v>883.32</v>
      </c>
      <c r="Y36">
        <v>558.89</v>
      </c>
      <c r="Z36">
        <v>1274.01</v>
      </c>
      <c r="AA36">
        <v>475976.71</v>
      </c>
      <c r="AB36">
        <v>1.7912000000000001E-4</v>
      </c>
    </row>
    <row r="37" spans="1:28" x14ac:dyDescent="0.25">
      <c r="A37" s="3" t="s">
        <v>35</v>
      </c>
      <c r="B37" s="3">
        <v>2</v>
      </c>
      <c r="C37" s="3" t="s">
        <v>81</v>
      </c>
      <c r="D37" s="5" t="str">
        <f>RIGHT(A37,8)</f>
        <v>Baseline</v>
      </c>
      <c r="E37">
        <v>201.68</v>
      </c>
      <c r="F37">
        <v>99.6</v>
      </c>
      <c r="G37">
        <v>4658.6400000000003</v>
      </c>
      <c r="H37">
        <v>82.05</v>
      </c>
      <c r="I37">
        <v>152.94999999999999</v>
      </c>
      <c r="J37">
        <v>74.84</v>
      </c>
      <c r="K37">
        <v>33.31</v>
      </c>
      <c r="L37">
        <v>286.87</v>
      </c>
      <c r="M37">
        <v>392.06</v>
      </c>
      <c r="N37">
        <v>172.3</v>
      </c>
      <c r="O37">
        <v>320.83</v>
      </c>
      <c r="P37">
        <v>463.85</v>
      </c>
      <c r="Q37">
        <v>356.25</v>
      </c>
      <c r="R37">
        <v>224.97</v>
      </c>
      <c r="S37">
        <v>707777.45</v>
      </c>
      <c r="T37">
        <v>44.51</v>
      </c>
      <c r="U37">
        <v>18.27</v>
      </c>
      <c r="V37">
        <v>7.88</v>
      </c>
      <c r="W37">
        <v>1809.09</v>
      </c>
      <c r="X37">
        <v>1469.95</v>
      </c>
      <c r="Y37">
        <v>833.02</v>
      </c>
      <c r="Z37">
        <v>831.49</v>
      </c>
      <c r="AA37">
        <v>716818.91</v>
      </c>
      <c r="AB37">
        <v>1.4071999999999999E-4</v>
      </c>
    </row>
    <row r="38" spans="1:28" x14ac:dyDescent="0.25">
      <c r="A38" s="3" t="s">
        <v>36</v>
      </c>
      <c r="B38" s="3">
        <v>4</v>
      </c>
      <c r="C38" s="3" t="s">
        <v>81</v>
      </c>
      <c r="D38" s="5" t="str">
        <f t="shared" ref="D38:D51" si="3">RIGHT(A38,8)</f>
        <v>Baseline</v>
      </c>
      <c r="E38">
        <v>215.46</v>
      </c>
      <c r="F38">
        <v>438.58</v>
      </c>
      <c r="G38">
        <v>4875.18</v>
      </c>
      <c r="H38">
        <v>82.05</v>
      </c>
      <c r="I38">
        <v>199.1</v>
      </c>
      <c r="J38">
        <v>53.66</v>
      </c>
      <c r="K38">
        <v>33.31</v>
      </c>
      <c r="L38">
        <v>234.49</v>
      </c>
      <c r="M38">
        <v>392.06</v>
      </c>
      <c r="N38">
        <v>191.86</v>
      </c>
      <c r="O38">
        <v>642.33000000000004</v>
      </c>
      <c r="P38">
        <v>1470.47</v>
      </c>
      <c r="Q38">
        <v>440.87</v>
      </c>
      <c r="R38">
        <v>224.97</v>
      </c>
      <c r="S38">
        <v>967774.84</v>
      </c>
      <c r="T38">
        <v>68.52</v>
      </c>
      <c r="U38">
        <v>7.67</v>
      </c>
      <c r="V38">
        <v>9.42</v>
      </c>
      <c r="W38">
        <v>1809.09</v>
      </c>
      <c r="X38">
        <v>1628.53</v>
      </c>
      <c r="Y38">
        <v>833.02</v>
      </c>
      <c r="Z38">
        <v>4933.3100000000004</v>
      </c>
      <c r="AA38">
        <v>981480.82</v>
      </c>
      <c r="AB38">
        <v>4.5318000000000002E-4</v>
      </c>
    </row>
    <row r="39" spans="1:28" x14ac:dyDescent="0.25">
      <c r="A39" s="3" t="s">
        <v>37</v>
      </c>
      <c r="B39" s="3">
        <v>7</v>
      </c>
      <c r="C39" s="3" t="s">
        <v>81</v>
      </c>
      <c r="D39" s="5" t="str">
        <f t="shared" si="3"/>
        <v>Baseline</v>
      </c>
      <c r="E39">
        <v>172.69</v>
      </c>
      <c r="F39">
        <v>141.4</v>
      </c>
      <c r="G39">
        <v>3868.74</v>
      </c>
      <c r="H39">
        <v>49.93</v>
      </c>
      <c r="I39">
        <v>102.92</v>
      </c>
      <c r="J39">
        <v>41.57</v>
      </c>
      <c r="K39">
        <v>21.42</v>
      </c>
      <c r="L39">
        <v>151.47</v>
      </c>
      <c r="M39">
        <v>346.08</v>
      </c>
      <c r="N39">
        <v>151.69</v>
      </c>
      <c r="O39">
        <v>269.39999999999998</v>
      </c>
      <c r="P39">
        <v>595.34</v>
      </c>
      <c r="Q39">
        <v>300.45999999999998</v>
      </c>
      <c r="R39">
        <v>183.16</v>
      </c>
      <c r="S39">
        <v>461141.19</v>
      </c>
      <c r="T39">
        <v>29.23</v>
      </c>
      <c r="U39">
        <v>13.07</v>
      </c>
      <c r="V39">
        <v>2.48</v>
      </c>
      <c r="W39">
        <v>1425.41</v>
      </c>
      <c r="X39">
        <v>1171.75</v>
      </c>
      <c r="Y39">
        <v>558.89</v>
      </c>
      <c r="Z39">
        <v>1236.18</v>
      </c>
      <c r="AA39">
        <v>468901.59</v>
      </c>
      <c r="AB39">
        <v>3.0663000000000001E-4</v>
      </c>
    </row>
    <row r="40" spans="1:28" x14ac:dyDescent="0.25">
      <c r="A40" s="3" t="s">
        <v>38</v>
      </c>
      <c r="B40" s="3">
        <v>8</v>
      </c>
      <c r="C40" s="3" t="s">
        <v>81</v>
      </c>
      <c r="D40" s="5" t="str">
        <f t="shared" si="3"/>
        <v>Baseline</v>
      </c>
      <c r="E40">
        <v>192.25</v>
      </c>
      <c r="F40">
        <v>149.25</v>
      </c>
      <c r="G40">
        <v>4326.68</v>
      </c>
      <c r="H40">
        <v>13.79</v>
      </c>
      <c r="I40">
        <v>102.92</v>
      </c>
      <c r="J40">
        <v>41.57</v>
      </c>
      <c r="K40">
        <v>25.4</v>
      </c>
      <c r="L40">
        <v>179.89</v>
      </c>
      <c r="M40">
        <v>346.08</v>
      </c>
      <c r="N40">
        <v>172.3</v>
      </c>
      <c r="O40">
        <v>242.25</v>
      </c>
      <c r="P40">
        <v>451.7</v>
      </c>
      <c r="Q40">
        <v>324.13</v>
      </c>
      <c r="R40">
        <v>183.16</v>
      </c>
      <c r="S40">
        <v>548205.21</v>
      </c>
      <c r="T40">
        <v>39.51</v>
      </c>
      <c r="U40">
        <v>13.07</v>
      </c>
      <c r="V40">
        <v>7.88</v>
      </c>
      <c r="W40">
        <v>1557.75</v>
      </c>
      <c r="X40">
        <v>1297.24</v>
      </c>
      <c r="Y40">
        <v>787.96</v>
      </c>
      <c r="Z40">
        <v>1502.1</v>
      </c>
      <c r="AA40">
        <v>557061.29</v>
      </c>
      <c r="AB40">
        <v>2.7224999999999998E-4</v>
      </c>
    </row>
    <row r="41" spans="1:28" x14ac:dyDescent="0.25">
      <c r="A41" s="4" t="s">
        <v>39</v>
      </c>
      <c r="B41" s="3">
        <v>12</v>
      </c>
      <c r="C41" s="3" t="s">
        <v>81</v>
      </c>
      <c r="D41" s="5" t="str">
        <f t="shared" si="3"/>
        <v>Baseline</v>
      </c>
      <c r="E41">
        <v>201.68</v>
      </c>
      <c r="F41">
        <v>294.24</v>
      </c>
      <c r="G41">
        <v>4767.3599999999997</v>
      </c>
      <c r="H41">
        <v>66.290000000000006</v>
      </c>
      <c r="I41">
        <v>176.4</v>
      </c>
      <c r="J41">
        <v>53.66</v>
      </c>
      <c r="K41">
        <v>31.34</v>
      </c>
      <c r="L41">
        <v>234.49</v>
      </c>
      <c r="M41">
        <v>434.98</v>
      </c>
      <c r="N41">
        <v>245.93</v>
      </c>
      <c r="O41">
        <v>807.01</v>
      </c>
      <c r="P41">
        <v>1501.41</v>
      </c>
      <c r="Q41">
        <v>332.58</v>
      </c>
      <c r="R41">
        <v>244.41</v>
      </c>
      <c r="S41">
        <v>898365.64</v>
      </c>
      <c r="T41">
        <v>49.43</v>
      </c>
      <c r="U41">
        <v>13.07</v>
      </c>
      <c r="V41">
        <v>10.9</v>
      </c>
      <c r="W41">
        <v>1809.09</v>
      </c>
      <c r="X41">
        <v>1297.24</v>
      </c>
      <c r="Y41">
        <v>787.96</v>
      </c>
      <c r="Z41">
        <v>2902.79</v>
      </c>
      <c r="AA41">
        <v>909711.17</v>
      </c>
      <c r="AB41">
        <v>3.2752999999999998E-4</v>
      </c>
    </row>
    <row r="42" spans="1:28" x14ac:dyDescent="0.25">
      <c r="A42" s="4" t="s">
        <v>40</v>
      </c>
      <c r="B42" s="3">
        <v>15</v>
      </c>
      <c r="C42" s="3" t="s">
        <v>81</v>
      </c>
      <c r="D42" s="5" t="str">
        <f t="shared" si="3"/>
        <v>Baseline</v>
      </c>
      <c r="E42">
        <v>192.25</v>
      </c>
      <c r="F42">
        <v>141.4</v>
      </c>
      <c r="G42">
        <v>4438.34</v>
      </c>
      <c r="H42">
        <v>49.93</v>
      </c>
      <c r="I42">
        <v>152.94999999999999</v>
      </c>
      <c r="J42">
        <v>53.66</v>
      </c>
      <c r="K42">
        <v>25.4</v>
      </c>
      <c r="L42">
        <v>179.89</v>
      </c>
      <c r="M42">
        <v>346.08</v>
      </c>
      <c r="N42">
        <v>151.69</v>
      </c>
      <c r="O42">
        <v>415.4</v>
      </c>
      <c r="P42">
        <v>572.67999999999995</v>
      </c>
      <c r="Q42">
        <v>332.58</v>
      </c>
      <c r="R42">
        <v>224.97</v>
      </c>
      <c r="S42">
        <v>743241.64</v>
      </c>
      <c r="T42">
        <v>49.43</v>
      </c>
      <c r="U42">
        <v>7.67</v>
      </c>
      <c r="V42">
        <v>7.88</v>
      </c>
      <c r="W42">
        <v>1622.13</v>
      </c>
      <c r="X42">
        <v>2172.44</v>
      </c>
      <c r="Y42">
        <v>697.14</v>
      </c>
      <c r="Z42">
        <v>1809.91</v>
      </c>
      <c r="AA42">
        <v>752615.4</v>
      </c>
      <c r="AB42">
        <v>1.9024999999999999E-4</v>
      </c>
    </row>
    <row r="43" spans="1:28" x14ac:dyDescent="0.25">
      <c r="A43" s="4" t="s">
        <v>41</v>
      </c>
      <c r="B43" s="3">
        <v>16</v>
      </c>
      <c r="C43" s="3" t="s">
        <v>81</v>
      </c>
      <c r="D43" s="5" t="str">
        <f t="shared" si="3"/>
        <v>Baseline</v>
      </c>
      <c r="E43">
        <v>180.14</v>
      </c>
      <c r="F43">
        <v>104.81</v>
      </c>
      <c r="G43">
        <v>4100.08</v>
      </c>
      <c r="H43">
        <v>13.79</v>
      </c>
      <c r="I43">
        <v>102.92</v>
      </c>
      <c r="J43">
        <v>27.61</v>
      </c>
      <c r="K43">
        <v>17.420000000000002</v>
      </c>
      <c r="L43">
        <v>91.29</v>
      </c>
      <c r="M43">
        <v>296.04000000000002</v>
      </c>
      <c r="N43">
        <v>129.72</v>
      </c>
      <c r="O43">
        <v>415.4</v>
      </c>
      <c r="P43">
        <v>524.91999999999996</v>
      </c>
      <c r="Q43">
        <v>286.92</v>
      </c>
      <c r="R43">
        <v>183.16</v>
      </c>
      <c r="S43">
        <v>516336.82</v>
      </c>
      <c r="T43">
        <v>18.420000000000002</v>
      </c>
      <c r="U43">
        <v>13.07</v>
      </c>
      <c r="V43">
        <v>2.48</v>
      </c>
      <c r="W43">
        <v>1357.23</v>
      </c>
      <c r="X43">
        <v>1035.1600000000001</v>
      </c>
      <c r="Y43">
        <v>605.28</v>
      </c>
      <c r="Z43">
        <v>944.21</v>
      </c>
      <c r="AA43">
        <v>523857.29</v>
      </c>
      <c r="AB43">
        <v>2.0299000000000001E-4</v>
      </c>
    </row>
    <row r="44" spans="1:28" x14ac:dyDescent="0.25">
      <c r="A44" s="4" t="s">
        <v>42</v>
      </c>
      <c r="B44" s="3">
        <v>19</v>
      </c>
      <c r="C44" s="3" t="s">
        <v>81</v>
      </c>
      <c r="D44" s="5" t="str">
        <f t="shared" si="3"/>
        <v>Baseline</v>
      </c>
      <c r="E44">
        <v>105.91</v>
      </c>
      <c r="F44">
        <v>47.52</v>
      </c>
      <c r="G44">
        <v>2198.29</v>
      </c>
      <c r="H44">
        <v>13.79</v>
      </c>
      <c r="I44">
        <v>0.73199999999999998</v>
      </c>
      <c r="J44">
        <v>8.85</v>
      </c>
      <c r="K44">
        <v>1</v>
      </c>
      <c r="L44">
        <v>21.58</v>
      </c>
      <c r="M44">
        <v>2.2000000000000002</v>
      </c>
      <c r="N44">
        <v>1.6</v>
      </c>
      <c r="O44">
        <v>117.31</v>
      </c>
      <c r="P44">
        <v>0.82899999999999996</v>
      </c>
      <c r="Q44">
        <v>153.97</v>
      </c>
      <c r="R44">
        <v>76.989999999999995</v>
      </c>
      <c r="S44">
        <v>126782.92</v>
      </c>
      <c r="T44">
        <v>4.6100000000000003</v>
      </c>
      <c r="U44">
        <v>1.83</v>
      </c>
      <c r="V44">
        <v>1.3</v>
      </c>
      <c r="W44">
        <v>645.79</v>
      </c>
      <c r="X44">
        <v>0.53</v>
      </c>
      <c r="Y44">
        <v>4.9000000000000004</v>
      </c>
      <c r="Z44">
        <v>713.99</v>
      </c>
      <c r="AA44">
        <v>130472.82</v>
      </c>
      <c r="AB44">
        <v>3.7481E-4</v>
      </c>
    </row>
    <row r="45" spans="1:28" x14ac:dyDescent="0.25">
      <c r="A45" s="4" t="s">
        <v>43</v>
      </c>
      <c r="B45" s="3">
        <v>20</v>
      </c>
      <c r="C45" s="3" t="s">
        <v>81</v>
      </c>
      <c r="D45" s="5" t="str">
        <f t="shared" si="3"/>
        <v>Baseline</v>
      </c>
      <c r="E45">
        <v>172.69</v>
      </c>
      <c r="F45">
        <v>94.38</v>
      </c>
      <c r="G45">
        <v>3868.74</v>
      </c>
      <c r="H45">
        <v>13.79</v>
      </c>
      <c r="I45">
        <v>75.540000000000006</v>
      </c>
      <c r="J45">
        <v>8.85</v>
      </c>
      <c r="K45">
        <v>21.42</v>
      </c>
      <c r="L45">
        <v>122.06</v>
      </c>
      <c r="M45">
        <v>296.04000000000002</v>
      </c>
      <c r="N45">
        <v>105.93</v>
      </c>
      <c r="O45">
        <v>269.39999999999998</v>
      </c>
      <c r="P45">
        <v>587.27</v>
      </c>
      <c r="Q45">
        <v>300.45999999999998</v>
      </c>
      <c r="R45">
        <v>135.66</v>
      </c>
      <c r="S45">
        <v>460677.91</v>
      </c>
      <c r="T45">
        <v>18.420000000000002</v>
      </c>
      <c r="U45">
        <v>7.67</v>
      </c>
      <c r="V45">
        <v>6.24</v>
      </c>
      <c r="W45">
        <v>1425.41</v>
      </c>
      <c r="X45">
        <v>1171.75</v>
      </c>
      <c r="Y45">
        <v>558.89</v>
      </c>
      <c r="Z45">
        <v>1075.8499999999999</v>
      </c>
      <c r="AA45">
        <v>468060.53</v>
      </c>
      <c r="AB45">
        <v>2.0487000000000001E-4</v>
      </c>
    </row>
    <row r="46" spans="1:28" x14ac:dyDescent="0.25">
      <c r="A46" s="4" t="s">
        <v>44</v>
      </c>
      <c r="B46" s="3">
        <v>21</v>
      </c>
      <c r="C46" s="3" t="s">
        <v>81</v>
      </c>
      <c r="D46" s="5" t="str">
        <f t="shared" si="3"/>
        <v>Baseline</v>
      </c>
      <c r="E46">
        <v>177.67</v>
      </c>
      <c r="F46">
        <v>110.03</v>
      </c>
      <c r="G46">
        <v>4326.68</v>
      </c>
      <c r="H46">
        <v>13.79</v>
      </c>
      <c r="I46">
        <v>102.92</v>
      </c>
      <c r="J46">
        <v>27.61</v>
      </c>
      <c r="K46">
        <v>17.420000000000002</v>
      </c>
      <c r="L46">
        <v>151.47</v>
      </c>
      <c r="M46">
        <v>296.04000000000002</v>
      </c>
      <c r="N46">
        <v>129.72</v>
      </c>
      <c r="O46">
        <v>320.83</v>
      </c>
      <c r="P46">
        <v>975.35</v>
      </c>
      <c r="Q46">
        <v>374.84</v>
      </c>
      <c r="R46">
        <v>135.66</v>
      </c>
      <c r="S46">
        <v>635038.49</v>
      </c>
      <c r="T46">
        <v>44.51</v>
      </c>
      <c r="U46">
        <v>7.67</v>
      </c>
      <c r="V46">
        <v>9.42</v>
      </c>
      <c r="W46">
        <v>1557.75</v>
      </c>
      <c r="X46">
        <v>1297.24</v>
      </c>
      <c r="Y46">
        <v>605.28</v>
      </c>
      <c r="Z46">
        <v>1059.3800000000001</v>
      </c>
      <c r="AA46">
        <v>643139.83999999997</v>
      </c>
      <c r="AB46">
        <v>1.7327E-4</v>
      </c>
    </row>
    <row r="47" spans="1:28" x14ac:dyDescent="0.25">
      <c r="A47" s="4" t="s">
        <v>45</v>
      </c>
      <c r="B47" s="3">
        <v>22</v>
      </c>
      <c r="C47" s="3" t="s">
        <v>81</v>
      </c>
      <c r="D47" s="5" t="str">
        <f t="shared" si="3"/>
        <v>Baseline</v>
      </c>
      <c r="E47">
        <v>187.45</v>
      </c>
      <c r="F47">
        <v>251.86</v>
      </c>
      <c r="G47">
        <v>4213.9399999999996</v>
      </c>
      <c r="H47">
        <v>49.93</v>
      </c>
      <c r="I47">
        <v>128.55000000000001</v>
      </c>
      <c r="J47">
        <v>27.61</v>
      </c>
      <c r="K47">
        <v>25.4</v>
      </c>
      <c r="L47">
        <v>122.06</v>
      </c>
      <c r="M47">
        <v>392.06</v>
      </c>
      <c r="N47">
        <v>172.3</v>
      </c>
      <c r="O47">
        <v>213.88</v>
      </c>
      <c r="P47">
        <v>808.97</v>
      </c>
      <c r="Q47">
        <v>331.74</v>
      </c>
      <c r="R47">
        <v>183.16</v>
      </c>
      <c r="S47">
        <v>573594.79</v>
      </c>
      <c r="T47">
        <v>29.23</v>
      </c>
      <c r="U47">
        <v>7.67</v>
      </c>
      <c r="V47">
        <v>6.24</v>
      </c>
      <c r="W47">
        <v>1622.13</v>
      </c>
      <c r="X47">
        <v>1297.24</v>
      </c>
      <c r="Y47">
        <v>651.35</v>
      </c>
      <c r="Z47">
        <v>4734.42</v>
      </c>
      <c r="AA47">
        <v>585589.09</v>
      </c>
      <c r="AB47">
        <v>4.3909E-4</v>
      </c>
    </row>
    <row r="48" spans="1:28" x14ac:dyDescent="0.25">
      <c r="A48" s="3" t="s">
        <v>46</v>
      </c>
      <c r="B48" s="3">
        <v>24</v>
      </c>
      <c r="C48" s="3" t="s">
        <v>81</v>
      </c>
      <c r="D48" s="5" t="str">
        <f t="shared" si="3"/>
        <v>Baseline</v>
      </c>
      <c r="E48">
        <v>157.32</v>
      </c>
      <c r="F48">
        <v>83.95</v>
      </c>
      <c r="G48">
        <v>3511.67</v>
      </c>
      <c r="H48">
        <v>13.79</v>
      </c>
      <c r="I48">
        <v>75.540000000000006</v>
      </c>
      <c r="J48">
        <v>8.85</v>
      </c>
      <c r="K48">
        <v>13.39</v>
      </c>
      <c r="L48">
        <v>21.58</v>
      </c>
      <c r="M48">
        <v>240.22</v>
      </c>
      <c r="N48">
        <v>105.93</v>
      </c>
      <c r="O48">
        <v>183.97</v>
      </c>
      <c r="P48">
        <v>269.67</v>
      </c>
      <c r="Q48">
        <v>275.07</v>
      </c>
      <c r="R48">
        <v>135.66</v>
      </c>
      <c r="S48">
        <v>334993.27</v>
      </c>
      <c r="T48">
        <v>6.56</v>
      </c>
      <c r="U48">
        <v>1.83</v>
      </c>
      <c r="V48">
        <v>4.4800000000000004</v>
      </c>
      <c r="W48">
        <v>1142.94</v>
      </c>
      <c r="X48">
        <v>883.32</v>
      </c>
      <c r="Y48">
        <v>417.49</v>
      </c>
      <c r="Z48">
        <v>1824.46</v>
      </c>
      <c r="AA48">
        <v>342213.12</v>
      </c>
      <c r="AB48">
        <v>2.5060000000000002E-4</v>
      </c>
    </row>
    <row r="49" spans="1:28" x14ac:dyDescent="0.25">
      <c r="A49" s="4" t="s">
        <v>47</v>
      </c>
      <c r="B49" s="3">
        <v>25</v>
      </c>
      <c r="C49" s="3" t="s">
        <v>81</v>
      </c>
      <c r="D49" s="5" t="str">
        <f t="shared" si="3"/>
        <v>Baseline</v>
      </c>
      <c r="E49">
        <v>177.67</v>
      </c>
      <c r="F49">
        <v>83.95</v>
      </c>
      <c r="G49">
        <v>3868.74</v>
      </c>
      <c r="H49">
        <v>13.79</v>
      </c>
      <c r="I49">
        <v>102.92</v>
      </c>
      <c r="J49">
        <v>27.61</v>
      </c>
      <c r="K49">
        <v>17.420000000000002</v>
      </c>
      <c r="L49">
        <v>58.48</v>
      </c>
      <c r="M49">
        <v>296.04000000000002</v>
      </c>
      <c r="N49">
        <v>129.72</v>
      </c>
      <c r="O49">
        <v>242.25</v>
      </c>
      <c r="P49">
        <v>506.49</v>
      </c>
      <c r="Q49">
        <v>298.77</v>
      </c>
      <c r="R49">
        <v>183.16</v>
      </c>
      <c r="S49">
        <v>516336.82</v>
      </c>
      <c r="T49">
        <v>29.23</v>
      </c>
      <c r="U49">
        <v>1.83</v>
      </c>
      <c r="V49">
        <v>1.3</v>
      </c>
      <c r="W49">
        <v>1492.21</v>
      </c>
      <c r="X49">
        <v>1171.75</v>
      </c>
      <c r="Y49">
        <v>558.89</v>
      </c>
      <c r="Z49">
        <v>690.46</v>
      </c>
      <c r="AA49">
        <v>523420.48</v>
      </c>
      <c r="AB49">
        <v>1.6258766903355838E-4</v>
      </c>
    </row>
    <row r="50" spans="1:28" x14ac:dyDescent="0.25">
      <c r="A50" s="4" t="s">
        <v>48</v>
      </c>
      <c r="B50" s="3">
        <v>26</v>
      </c>
      <c r="C50" s="3" t="s">
        <v>81</v>
      </c>
      <c r="D50" s="5" t="str">
        <f t="shared" si="3"/>
        <v>Baseline</v>
      </c>
      <c r="E50">
        <v>187.45</v>
      </c>
      <c r="F50">
        <v>138.78</v>
      </c>
      <c r="G50">
        <v>4213.9399999999996</v>
      </c>
      <c r="H50">
        <v>13.79</v>
      </c>
      <c r="I50">
        <v>128.55000000000001</v>
      </c>
      <c r="J50">
        <v>27.61</v>
      </c>
      <c r="K50">
        <v>25.4</v>
      </c>
      <c r="L50">
        <v>122.06</v>
      </c>
      <c r="M50">
        <v>346.08</v>
      </c>
      <c r="N50">
        <v>129.72</v>
      </c>
      <c r="O50">
        <v>242.25</v>
      </c>
      <c r="P50">
        <v>359.78</v>
      </c>
      <c r="Q50">
        <v>313.14</v>
      </c>
      <c r="R50">
        <v>183.16</v>
      </c>
      <c r="S50">
        <v>503925.68</v>
      </c>
      <c r="T50">
        <v>49.43</v>
      </c>
      <c r="U50">
        <v>7.67</v>
      </c>
      <c r="V50">
        <v>7.88</v>
      </c>
      <c r="W50">
        <v>1425.41</v>
      </c>
      <c r="X50">
        <v>1171.75</v>
      </c>
      <c r="Y50">
        <v>719.94</v>
      </c>
      <c r="Z50">
        <v>1416.33</v>
      </c>
      <c r="AA50">
        <v>512344.74</v>
      </c>
      <c r="AB50">
        <v>2.7540000000000003E-4</v>
      </c>
    </row>
    <row r="51" spans="1:28" x14ac:dyDescent="0.25">
      <c r="A51" s="4" t="s">
        <v>49</v>
      </c>
      <c r="B51" s="3">
        <v>28</v>
      </c>
      <c r="C51" s="3" t="s">
        <v>81</v>
      </c>
      <c r="D51" s="5" t="str">
        <f t="shared" si="3"/>
        <v>Baseline</v>
      </c>
      <c r="E51">
        <v>189.86</v>
      </c>
      <c r="F51">
        <v>115.26</v>
      </c>
      <c r="G51">
        <v>4326.68</v>
      </c>
      <c r="H51">
        <v>82.05</v>
      </c>
      <c r="I51">
        <v>152.94999999999999</v>
      </c>
      <c r="J51">
        <v>41.57</v>
      </c>
      <c r="K51">
        <v>29.36</v>
      </c>
      <c r="L51">
        <v>122.06</v>
      </c>
      <c r="M51">
        <v>346.08</v>
      </c>
      <c r="N51">
        <v>172.3</v>
      </c>
      <c r="O51">
        <v>415.4</v>
      </c>
      <c r="P51">
        <v>1379.08</v>
      </c>
      <c r="Q51">
        <v>341.88</v>
      </c>
      <c r="R51">
        <v>224.97</v>
      </c>
      <c r="S51">
        <v>692872.33</v>
      </c>
      <c r="T51">
        <v>29.23</v>
      </c>
      <c r="U51">
        <v>25.82</v>
      </c>
      <c r="V51">
        <v>7.88</v>
      </c>
      <c r="W51">
        <v>1557.75</v>
      </c>
      <c r="X51">
        <v>1524.19</v>
      </c>
      <c r="Y51">
        <v>697.14</v>
      </c>
      <c r="Z51">
        <v>878.45</v>
      </c>
      <c r="AA51">
        <v>701084.69</v>
      </c>
      <c r="AB51">
        <v>1.6635E-4</v>
      </c>
    </row>
    <row r="52" spans="1:28" x14ac:dyDescent="0.25">
      <c r="A52" s="3" t="s">
        <v>50</v>
      </c>
      <c r="B52" s="3">
        <v>4</v>
      </c>
      <c r="C52" s="3" t="s">
        <v>81</v>
      </c>
      <c r="D52" s="3" t="str">
        <f t="shared" ref="D52:D64" si="4">RIGHT(A52,7)</f>
        <v>3months</v>
      </c>
      <c r="E52">
        <v>201.68</v>
      </c>
      <c r="F52">
        <v>358.14</v>
      </c>
      <c r="G52">
        <v>4438.34</v>
      </c>
      <c r="H52">
        <v>13.79</v>
      </c>
      <c r="I52">
        <v>176.4</v>
      </c>
      <c r="J52">
        <v>64.64</v>
      </c>
      <c r="K52">
        <v>29.36</v>
      </c>
      <c r="L52">
        <v>207.51</v>
      </c>
      <c r="M52">
        <v>346.08</v>
      </c>
      <c r="N52">
        <v>151.69</v>
      </c>
      <c r="O52">
        <v>345.38</v>
      </c>
      <c r="P52">
        <v>1038.8800000000001</v>
      </c>
      <c r="Q52">
        <v>351.18</v>
      </c>
      <c r="R52">
        <v>183.16</v>
      </c>
      <c r="S52">
        <v>576694.17000000004</v>
      </c>
      <c r="T52">
        <v>59.08</v>
      </c>
      <c r="U52">
        <v>7.67</v>
      </c>
      <c r="V52">
        <v>9.42</v>
      </c>
      <c r="W52">
        <v>1685.43</v>
      </c>
      <c r="X52">
        <v>1414.16</v>
      </c>
      <c r="Y52">
        <v>787.96</v>
      </c>
      <c r="Z52">
        <v>4869.6899999999996</v>
      </c>
      <c r="AA52">
        <v>589481.34</v>
      </c>
      <c r="AB52">
        <v>6.2102000000000001E-4</v>
      </c>
    </row>
    <row r="53" spans="1:28" x14ac:dyDescent="0.25">
      <c r="A53" s="3" t="s">
        <v>51</v>
      </c>
      <c r="B53" s="3">
        <v>7</v>
      </c>
      <c r="C53" s="3" t="s">
        <v>81</v>
      </c>
      <c r="D53" s="3" t="str">
        <f t="shared" si="4"/>
        <v>3months</v>
      </c>
      <c r="E53">
        <v>196.99</v>
      </c>
      <c r="F53">
        <v>183.35</v>
      </c>
      <c r="G53">
        <v>4438.34</v>
      </c>
      <c r="H53">
        <v>13.79</v>
      </c>
      <c r="I53">
        <v>152.94999999999999</v>
      </c>
      <c r="J53">
        <v>41.57</v>
      </c>
      <c r="K53">
        <v>29.36</v>
      </c>
      <c r="L53">
        <v>179.89</v>
      </c>
      <c r="M53">
        <v>346.08</v>
      </c>
      <c r="N53">
        <v>151.69</v>
      </c>
      <c r="O53">
        <v>320.83</v>
      </c>
      <c r="P53">
        <v>734.8</v>
      </c>
      <c r="Q53">
        <v>324.98</v>
      </c>
      <c r="R53">
        <v>224.97</v>
      </c>
      <c r="S53">
        <v>621936.22</v>
      </c>
      <c r="T53">
        <v>29.23</v>
      </c>
      <c r="U53">
        <v>15.69</v>
      </c>
      <c r="V53">
        <v>9.42</v>
      </c>
      <c r="W53">
        <v>1622.13</v>
      </c>
      <c r="X53">
        <v>1414.16</v>
      </c>
      <c r="Y53">
        <v>787.96</v>
      </c>
      <c r="Z53">
        <v>1468.71</v>
      </c>
      <c r="AA53">
        <v>631053.23</v>
      </c>
      <c r="AB53">
        <v>2.9481E-4</v>
      </c>
    </row>
    <row r="54" spans="1:28" x14ac:dyDescent="0.25">
      <c r="A54" s="3" t="s">
        <v>52</v>
      </c>
      <c r="B54" s="3">
        <v>8</v>
      </c>
      <c r="C54" s="3" t="s">
        <v>81</v>
      </c>
      <c r="D54" s="3" t="str">
        <f t="shared" si="4"/>
        <v>3months</v>
      </c>
      <c r="E54">
        <v>192.25</v>
      </c>
      <c r="F54">
        <v>89.17</v>
      </c>
      <c r="G54">
        <v>4100.08</v>
      </c>
      <c r="H54">
        <v>13.79</v>
      </c>
      <c r="I54">
        <v>128.55000000000001</v>
      </c>
      <c r="J54">
        <v>41.57</v>
      </c>
      <c r="K54">
        <v>25.4</v>
      </c>
      <c r="L54">
        <v>151.47</v>
      </c>
      <c r="M54">
        <v>369.5</v>
      </c>
      <c r="N54">
        <v>151.69</v>
      </c>
      <c r="O54">
        <v>295.55</v>
      </c>
      <c r="P54">
        <v>759.19</v>
      </c>
      <c r="Q54">
        <v>363.01</v>
      </c>
      <c r="R54">
        <v>224.97</v>
      </c>
      <c r="S54">
        <v>537159.98</v>
      </c>
      <c r="T54">
        <v>39.51</v>
      </c>
      <c r="U54">
        <v>13.07</v>
      </c>
      <c r="V54">
        <v>4.4800000000000004</v>
      </c>
      <c r="W54">
        <v>1622.13</v>
      </c>
      <c r="X54">
        <v>1414.16</v>
      </c>
      <c r="Y54">
        <v>697.14</v>
      </c>
      <c r="Z54">
        <v>979.45</v>
      </c>
      <c r="AA54">
        <v>545205.52</v>
      </c>
      <c r="AB54">
        <v>1.66E-4</v>
      </c>
    </row>
    <row r="55" spans="1:28" x14ac:dyDescent="0.25">
      <c r="A55" s="4" t="s">
        <v>53</v>
      </c>
      <c r="B55" s="3">
        <v>12</v>
      </c>
      <c r="C55" s="3" t="s">
        <v>81</v>
      </c>
      <c r="D55" s="3" t="str">
        <f t="shared" si="4"/>
        <v>3months</v>
      </c>
      <c r="E55">
        <v>192.25</v>
      </c>
      <c r="F55">
        <v>162.36000000000001</v>
      </c>
      <c r="G55">
        <v>4326.68</v>
      </c>
      <c r="H55">
        <v>13.79</v>
      </c>
      <c r="I55">
        <v>152.94999999999999</v>
      </c>
      <c r="J55">
        <v>41.57</v>
      </c>
      <c r="K55">
        <v>17.420000000000002</v>
      </c>
      <c r="L55">
        <v>91.29</v>
      </c>
      <c r="M55">
        <v>296.04000000000002</v>
      </c>
      <c r="N55">
        <v>151.69</v>
      </c>
      <c r="O55">
        <v>320.83</v>
      </c>
      <c r="P55">
        <v>725.61</v>
      </c>
      <c r="Q55">
        <v>340.19</v>
      </c>
      <c r="R55">
        <v>135.66</v>
      </c>
      <c r="S55">
        <v>386296.37</v>
      </c>
      <c r="T55">
        <v>18.420000000000002</v>
      </c>
      <c r="U55">
        <v>7.67</v>
      </c>
      <c r="V55">
        <v>4.4800000000000004</v>
      </c>
      <c r="W55">
        <v>1557.75</v>
      </c>
      <c r="X55">
        <v>1297.24</v>
      </c>
      <c r="Y55">
        <v>697.14</v>
      </c>
      <c r="Z55">
        <v>1406.81</v>
      </c>
      <c r="AA55">
        <v>394866.89</v>
      </c>
      <c r="AB55">
        <v>4.2030000000000002E-4</v>
      </c>
    </row>
    <row r="56" spans="1:28" x14ac:dyDescent="0.25">
      <c r="A56" s="4" t="s">
        <v>54</v>
      </c>
      <c r="B56" s="3">
        <v>15</v>
      </c>
      <c r="C56" s="3" t="s">
        <v>81</v>
      </c>
      <c r="D56" s="3" t="str">
        <f t="shared" si="4"/>
        <v>3months</v>
      </c>
      <c r="E56">
        <v>192.25</v>
      </c>
      <c r="F56">
        <v>110.03</v>
      </c>
      <c r="G56">
        <v>4438.34</v>
      </c>
      <c r="H56">
        <v>49.93</v>
      </c>
      <c r="I56">
        <v>102.92</v>
      </c>
      <c r="J56">
        <v>47.79</v>
      </c>
      <c r="K56">
        <v>21.42</v>
      </c>
      <c r="L56">
        <v>179.89</v>
      </c>
      <c r="M56">
        <v>346.08</v>
      </c>
      <c r="N56">
        <v>151.69</v>
      </c>
      <c r="O56">
        <v>269.39999999999998</v>
      </c>
      <c r="P56">
        <v>439.45</v>
      </c>
      <c r="Q56">
        <v>295.38</v>
      </c>
      <c r="R56">
        <v>183.16</v>
      </c>
      <c r="S56">
        <v>606702.69999999995</v>
      </c>
      <c r="T56">
        <v>29.23</v>
      </c>
      <c r="U56">
        <v>7.67</v>
      </c>
      <c r="V56">
        <v>7.88</v>
      </c>
      <c r="W56">
        <v>1590.08</v>
      </c>
      <c r="X56">
        <v>1524.19</v>
      </c>
      <c r="Y56">
        <v>697.14</v>
      </c>
      <c r="Z56">
        <v>678.69</v>
      </c>
      <c r="AA56">
        <v>614769.78</v>
      </c>
      <c r="AB56">
        <v>1.8136000000000001E-4</v>
      </c>
    </row>
    <row r="57" spans="1:28" x14ac:dyDescent="0.25">
      <c r="A57" s="4" t="s">
        <v>55</v>
      </c>
      <c r="B57" s="3">
        <v>16</v>
      </c>
      <c r="C57" s="3" t="s">
        <v>81</v>
      </c>
      <c r="D57" s="3" t="str">
        <f t="shared" si="4"/>
        <v>3months</v>
      </c>
      <c r="E57">
        <v>196.99</v>
      </c>
      <c r="F57">
        <v>257.14999999999998</v>
      </c>
      <c r="G57">
        <v>4326.68</v>
      </c>
      <c r="H57">
        <v>49.93</v>
      </c>
      <c r="I57">
        <v>176.4</v>
      </c>
      <c r="J57">
        <v>27.61</v>
      </c>
      <c r="K57">
        <v>19.420000000000002</v>
      </c>
      <c r="L57">
        <v>122.06</v>
      </c>
      <c r="M57">
        <v>392.06</v>
      </c>
      <c r="N57">
        <v>172.3</v>
      </c>
      <c r="O57">
        <v>459.66</v>
      </c>
      <c r="P57">
        <v>1167.3699999999999</v>
      </c>
      <c r="Q57">
        <v>354.56</v>
      </c>
      <c r="R57">
        <v>224.97</v>
      </c>
      <c r="S57">
        <v>633877.07999999996</v>
      </c>
      <c r="T57">
        <v>23.91</v>
      </c>
      <c r="U57">
        <v>7.67</v>
      </c>
      <c r="V57">
        <v>4.4800000000000004</v>
      </c>
      <c r="W57">
        <v>1557.75</v>
      </c>
      <c r="X57">
        <v>1297.24</v>
      </c>
      <c r="Y57">
        <v>719.94</v>
      </c>
      <c r="Z57">
        <v>2863.82</v>
      </c>
      <c r="AA57">
        <v>644207.35999999999</v>
      </c>
      <c r="AB57">
        <v>4.0568000000000001E-4</v>
      </c>
    </row>
    <row r="58" spans="1:28" x14ac:dyDescent="0.25">
      <c r="A58" s="4" t="s">
        <v>56</v>
      </c>
      <c r="B58" s="3">
        <v>19</v>
      </c>
      <c r="C58" s="3" t="s">
        <v>81</v>
      </c>
      <c r="D58" s="3" t="str">
        <f t="shared" si="4"/>
        <v>3months</v>
      </c>
      <c r="E58">
        <v>167.64</v>
      </c>
      <c r="F58">
        <v>188.61</v>
      </c>
      <c r="G58">
        <v>3868.74</v>
      </c>
      <c r="H58">
        <v>13.79</v>
      </c>
      <c r="I58">
        <v>102.92</v>
      </c>
      <c r="J58">
        <v>8.85</v>
      </c>
      <c r="K58">
        <v>17.420000000000002</v>
      </c>
      <c r="L58">
        <v>58.48</v>
      </c>
      <c r="M58">
        <v>296.04000000000002</v>
      </c>
      <c r="N58">
        <v>129.72</v>
      </c>
      <c r="O58">
        <v>295.55</v>
      </c>
      <c r="P58">
        <v>616.17999999999995</v>
      </c>
      <c r="Q58">
        <v>303.83999999999997</v>
      </c>
      <c r="R58">
        <v>135.66</v>
      </c>
      <c r="S58">
        <v>481445.06</v>
      </c>
      <c r="T58">
        <v>18.420000000000002</v>
      </c>
      <c r="U58">
        <v>7.67</v>
      </c>
      <c r="V58">
        <v>1.3</v>
      </c>
      <c r="W58">
        <v>1425.41</v>
      </c>
      <c r="X58">
        <v>1035.1600000000001</v>
      </c>
      <c r="Y58">
        <v>558.89</v>
      </c>
      <c r="Z58">
        <v>1525.99</v>
      </c>
      <c r="AA58">
        <v>489349.64</v>
      </c>
      <c r="AB58">
        <v>3.9176E-4</v>
      </c>
    </row>
    <row r="59" spans="1:28" x14ac:dyDescent="0.25">
      <c r="A59" s="4" t="s">
        <v>57</v>
      </c>
      <c r="B59" s="3">
        <v>20</v>
      </c>
      <c r="C59" s="3" t="s">
        <v>81</v>
      </c>
      <c r="D59" s="3" t="str">
        <f t="shared" si="4"/>
        <v>3months</v>
      </c>
      <c r="E59">
        <v>196.99</v>
      </c>
      <c r="F59">
        <v>104.81</v>
      </c>
      <c r="G59">
        <v>4548.9799999999996</v>
      </c>
      <c r="H59">
        <v>49.93</v>
      </c>
      <c r="I59">
        <v>128.55000000000001</v>
      </c>
      <c r="J59">
        <v>41.57</v>
      </c>
      <c r="K59">
        <v>29.36</v>
      </c>
      <c r="L59">
        <v>151.47</v>
      </c>
      <c r="M59">
        <v>346.08</v>
      </c>
      <c r="N59">
        <v>151.69</v>
      </c>
      <c r="O59">
        <v>295.55</v>
      </c>
      <c r="P59">
        <v>685.46</v>
      </c>
      <c r="Q59">
        <v>347.8</v>
      </c>
      <c r="R59">
        <v>224.97</v>
      </c>
      <c r="S59">
        <v>767701.62</v>
      </c>
      <c r="T59">
        <v>29.23</v>
      </c>
      <c r="U59">
        <v>13.07</v>
      </c>
      <c r="V59">
        <v>6.24</v>
      </c>
      <c r="W59">
        <v>1653.91</v>
      </c>
      <c r="X59">
        <v>1297.24</v>
      </c>
      <c r="Y59">
        <v>697.14</v>
      </c>
      <c r="Z59">
        <v>840.88</v>
      </c>
      <c r="AA59">
        <v>776144.56</v>
      </c>
      <c r="AB59">
        <v>1.3652E-4</v>
      </c>
    </row>
    <row r="60" spans="1:28" x14ac:dyDescent="0.25">
      <c r="A60" s="4" t="s">
        <v>58</v>
      </c>
      <c r="B60" s="3">
        <v>21</v>
      </c>
      <c r="C60" s="3" t="s">
        <v>81</v>
      </c>
      <c r="D60" s="3" t="str">
        <f t="shared" si="4"/>
        <v>3months</v>
      </c>
      <c r="E60">
        <v>172.69</v>
      </c>
      <c r="F60">
        <v>94.38</v>
      </c>
      <c r="G60">
        <v>3632.14</v>
      </c>
      <c r="H60">
        <v>13.79</v>
      </c>
      <c r="I60">
        <v>75.540000000000006</v>
      </c>
      <c r="J60">
        <v>27.61</v>
      </c>
      <c r="K60">
        <v>21.42</v>
      </c>
      <c r="L60">
        <v>91.29</v>
      </c>
      <c r="M60">
        <v>269.01</v>
      </c>
      <c r="N60">
        <v>105.93</v>
      </c>
      <c r="O60">
        <v>242.25</v>
      </c>
      <c r="P60">
        <v>442.96</v>
      </c>
      <c r="Q60">
        <v>252.19</v>
      </c>
      <c r="R60">
        <v>183.16</v>
      </c>
      <c r="S60">
        <v>447913.8</v>
      </c>
      <c r="T60">
        <v>18.420000000000002</v>
      </c>
      <c r="U60">
        <v>13.07</v>
      </c>
      <c r="V60">
        <v>4.4800000000000004</v>
      </c>
      <c r="W60">
        <v>1357.23</v>
      </c>
      <c r="X60">
        <v>1171.75</v>
      </c>
      <c r="Y60">
        <v>558.89</v>
      </c>
      <c r="Z60">
        <v>948.91</v>
      </c>
      <c r="AA60">
        <v>454886.83</v>
      </c>
      <c r="AB60">
        <v>2.1070999999999999E-4</v>
      </c>
    </row>
    <row r="61" spans="1:28" x14ac:dyDescent="0.25">
      <c r="A61" s="4" t="s">
        <v>59</v>
      </c>
      <c r="B61" s="3">
        <v>22</v>
      </c>
      <c r="C61" s="3" t="s">
        <v>81</v>
      </c>
      <c r="D61" s="3" t="str">
        <f t="shared" si="4"/>
        <v>3months</v>
      </c>
      <c r="E61">
        <v>192.25</v>
      </c>
      <c r="F61">
        <v>209.65</v>
      </c>
      <c r="G61">
        <v>4100.08</v>
      </c>
      <c r="H61">
        <v>82.05</v>
      </c>
      <c r="I61">
        <v>128.55000000000001</v>
      </c>
      <c r="J61">
        <v>53.66</v>
      </c>
      <c r="K61">
        <v>21.42</v>
      </c>
      <c r="L61">
        <v>179.89</v>
      </c>
      <c r="M61">
        <v>392.06</v>
      </c>
      <c r="N61">
        <v>172.3</v>
      </c>
      <c r="O61">
        <v>242.25</v>
      </c>
      <c r="P61">
        <v>739.39</v>
      </c>
      <c r="Q61">
        <v>335.96</v>
      </c>
      <c r="R61">
        <v>183.16</v>
      </c>
      <c r="S61">
        <v>713629.68</v>
      </c>
      <c r="T61">
        <v>39.51</v>
      </c>
      <c r="U61">
        <v>13.07</v>
      </c>
      <c r="V61">
        <v>6.24</v>
      </c>
      <c r="W61">
        <v>1492.21</v>
      </c>
      <c r="X61">
        <v>1297.24</v>
      </c>
      <c r="Y61">
        <v>742.67</v>
      </c>
      <c r="Z61">
        <v>2563.5300000000002</v>
      </c>
      <c r="AA61">
        <v>723364.05</v>
      </c>
      <c r="AB61">
        <v>2.9378E-4</v>
      </c>
    </row>
    <row r="62" spans="1:28" x14ac:dyDescent="0.25">
      <c r="A62" s="3" t="s">
        <v>60</v>
      </c>
      <c r="B62" s="3">
        <v>24</v>
      </c>
      <c r="C62" s="3" t="s">
        <v>81</v>
      </c>
      <c r="D62" s="3" t="str">
        <f t="shared" si="4"/>
        <v>3months</v>
      </c>
      <c r="E62">
        <v>192.25</v>
      </c>
      <c r="F62">
        <v>104.81</v>
      </c>
      <c r="G62">
        <v>4326.68</v>
      </c>
      <c r="H62">
        <v>13.79</v>
      </c>
      <c r="I62">
        <v>128.55000000000001</v>
      </c>
      <c r="J62">
        <v>8.85</v>
      </c>
      <c r="K62">
        <v>25.4</v>
      </c>
      <c r="L62">
        <v>91.29</v>
      </c>
      <c r="M62">
        <v>296.04000000000002</v>
      </c>
      <c r="N62">
        <v>129.72</v>
      </c>
      <c r="O62">
        <v>213.88</v>
      </c>
      <c r="P62">
        <v>449.96</v>
      </c>
      <c r="Q62">
        <v>299.61</v>
      </c>
      <c r="R62">
        <v>183.16</v>
      </c>
      <c r="S62">
        <v>525347.62</v>
      </c>
      <c r="T62">
        <v>39.51</v>
      </c>
      <c r="U62">
        <v>7.67</v>
      </c>
      <c r="V62">
        <v>4.4800000000000004</v>
      </c>
      <c r="W62">
        <v>1492.21</v>
      </c>
      <c r="X62">
        <v>1414.16</v>
      </c>
      <c r="Y62">
        <v>697.14</v>
      </c>
      <c r="Z62">
        <v>534.63</v>
      </c>
      <c r="AA62">
        <v>532967.06000000006</v>
      </c>
      <c r="AB62">
        <v>1.9950999999999999E-4</v>
      </c>
    </row>
    <row r="63" spans="1:28" x14ac:dyDescent="0.25">
      <c r="A63" s="4" t="s">
        <v>61</v>
      </c>
      <c r="B63" s="3">
        <v>25</v>
      </c>
      <c r="C63" s="3" t="s">
        <v>81</v>
      </c>
      <c r="D63" s="3" t="str">
        <f t="shared" si="4"/>
        <v>3months</v>
      </c>
      <c r="E63">
        <v>187.45</v>
      </c>
      <c r="F63">
        <v>99.6</v>
      </c>
      <c r="G63">
        <v>4100.08</v>
      </c>
      <c r="H63">
        <v>13.79</v>
      </c>
      <c r="I63">
        <v>128.55000000000001</v>
      </c>
      <c r="J63">
        <v>41.57</v>
      </c>
      <c r="K63">
        <v>23.41</v>
      </c>
      <c r="L63">
        <v>151.47</v>
      </c>
      <c r="M63">
        <v>296.04000000000002</v>
      </c>
      <c r="N63">
        <v>129.72</v>
      </c>
      <c r="O63">
        <v>242.25</v>
      </c>
      <c r="P63">
        <v>533.24</v>
      </c>
      <c r="Q63">
        <v>348.64</v>
      </c>
      <c r="R63">
        <v>183.16</v>
      </c>
      <c r="S63">
        <v>670701.62</v>
      </c>
      <c r="T63">
        <v>29.23</v>
      </c>
      <c r="U63">
        <v>7.67</v>
      </c>
      <c r="V63">
        <v>4.4800000000000004</v>
      </c>
      <c r="W63">
        <v>1492.21</v>
      </c>
      <c r="X63">
        <v>1297.24</v>
      </c>
      <c r="Y63">
        <v>651.35</v>
      </c>
      <c r="Z63">
        <v>845.58</v>
      </c>
      <c r="AA63">
        <v>678404.31</v>
      </c>
      <c r="AB63">
        <v>1.4850120684068124E-4</v>
      </c>
    </row>
    <row r="64" spans="1:28" x14ac:dyDescent="0.25">
      <c r="A64" s="4" t="s">
        <v>62</v>
      </c>
      <c r="B64" s="3">
        <v>26</v>
      </c>
      <c r="C64" s="3" t="s">
        <v>81</v>
      </c>
      <c r="D64" s="3" t="str">
        <f t="shared" si="4"/>
        <v>3months</v>
      </c>
      <c r="E64">
        <v>182.59</v>
      </c>
      <c r="F64">
        <v>83.95</v>
      </c>
      <c r="G64">
        <v>3927.04</v>
      </c>
      <c r="H64">
        <v>13.79</v>
      </c>
      <c r="I64">
        <v>128.55000000000001</v>
      </c>
      <c r="J64">
        <v>27.61</v>
      </c>
      <c r="K64">
        <v>17.420000000000002</v>
      </c>
      <c r="L64">
        <v>91.29</v>
      </c>
      <c r="M64">
        <v>346.08</v>
      </c>
      <c r="N64">
        <v>105.93</v>
      </c>
      <c r="O64">
        <v>242.25</v>
      </c>
      <c r="P64">
        <v>337.08</v>
      </c>
      <c r="Q64">
        <v>374.84</v>
      </c>
      <c r="R64">
        <v>183.16</v>
      </c>
      <c r="S64">
        <v>613952.56999999995</v>
      </c>
      <c r="T64">
        <v>29.23</v>
      </c>
      <c r="U64">
        <v>7.67</v>
      </c>
      <c r="V64">
        <v>6.24</v>
      </c>
      <c r="W64">
        <v>1492.21</v>
      </c>
      <c r="X64">
        <v>1035.1600000000001</v>
      </c>
      <c r="Y64">
        <v>605.28</v>
      </c>
      <c r="Z64">
        <v>1236.18</v>
      </c>
      <c r="AA64">
        <v>621750.92000000004</v>
      </c>
      <c r="AB64">
        <v>1.3674E-4</v>
      </c>
    </row>
    <row r="65" spans="1:28" x14ac:dyDescent="0.25">
      <c r="A65" s="3" t="s">
        <v>63</v>
      </c>
      <c r="B65" s="3">
        <v>2</v>
      </c>
      <c r="C65" s="3" t="s">
        <v>81</v>
      </c>
      <c r="D65" s="3" t="str">
        <f t="shared" ref="D65:D78" si="5">RIGHT(A65,5)</f>
        <v>1year</v>
      </c>
      <c r="E65">
        <v>196.99</v>
      </c>
      <c r="F65">
        <v>83.95</v>
      </c>
      <c r="G65">
        <v>4326.68</v>
      </c>
      <c r="H65">
        <v>13.79</v>
      </c>
      <c r="I65">
        <v>128.55000000000001</v>
      </c>
      <c r="J65">
        <v>53.66</v>
      </c>
      <c r="K65">
        <v>25.4</v>
      </c>
      <c r="L65">
        <v>151.47</v>
      </c>
      <c r="M65">
        <v>296.04000000000002</v>
      </c>
      <c r="N65">
        <v>151.69</v>
      </c>
      <c r="O65">
        <v>295.55</v>
      </c>
      <c r="P65">
        <v>855.18</v>
      </c>
      <c r="Q65">
        <v>313.14</v>
      </c>
      <c r="R65">
        <v>183.16</v>
      </c>
      <c r="S65">
        <v>553898.17000000004</v>
      </c>
      <c r="T65">
        <v>29.23</v>
      </c>
      <c r="U65">
        <v>13.07</v>
      </c>
      <c r="V65">
        <v>4.4800000000000004</v>
      </c>
      <c r="W65">
        <v>1557.75</v>
      </c>
      <c r="X65">
        <v>1297.24</v>
      </c>
      <c r="Y65">
        <v>742.67</v>
      </c>
      <c r="Z65">
        <v>1193.67</v>
      </c>
      <c r="AA65">
        <v>562308.37</v>
      </c>
      <c r="AB65" t="s">
        <v>107</v>
      </c>
    </row>
    <row r="66" spans="1:28" x14ac:dyDescent="0.25">
      <c r="A66" s="3" t="s">
        <v>64</v>
      </c>
      <c r="B66" s="3">
        <v>4</v>
      </c>
      <c r="C66" s="3" t="s">
        <v>81</v>
      </c>
      <c r="D66" s="3" t="str">
        <f t="shared" si="5"/>
        <v>1year</v>
      </c>
      <c r="E66">
        <v>201.68</v>
      </c>
      <c r="F66">
        <v>193.86</v>
      </c>
      <c r="G66">
        <v>4326.68</v>
      </c>
      <c r="H66">
        <v>13.79</v>
      </c>
      <c r="I66">
        <v>176.4</v>
      </c>
      <c r="J66">
        <v>53.66</v>
      </c>
      <c r="K66">
        <v>33.31</v>
      </c>
      <c r="L66">
        <v>234.49</v>
      </c>
      <c r="M66">
        <v>434.98</v>
      </c>
      <c r="N66">
        <v>172.3</v>
      </c>
      <c r="O66">
        <v>481.18</v>
      </c>
      <c r="P66">
        <v>844.79</v>
      </c>
      <c r="Q66">
        <v>388.37</v>
      </c>
      <c r="R66">
        <v>183.16</v>
      </c>
      <c r="S66">
        <v>653607.38</v>
      </c>
      <c r="T66">
        <v>59.08</v>
      </c>
      <c r="U66">
        <v>13.07</v>
      </c>
      <c r="V66">
        <v>7.88</v>
      </c>
      <c r="W66">
        <v>1685.43</v>
      </c>
      <c r="X66">
        <v>1524.19</v>
      </c>
      <c r="Y66">
        <v>787.96</v>
      </c>
      <c r="Z66">
        <v>2624.62</v>
      </c>
      <c r="AA66">
        <v>663905.92000000004</v>
      </c>
      <c r="AB66">
        <v>2.966E-4</v>
      </c>
    </row>
    <row r="67" spans="1:28" x14ac:dyDescent="0.25">
      <c r="A67" s="3" t="s">
        <v>65</v>
      </c>
      <c r="B67" s="3">
        <v>7</v>
      </c>
      <c r="C67" s="3" t="s">
        <v>81</v>
      </c>
      <c r="D67" s="3" t="str">
        <f t="shared" si="5"/>
        <v>1year</v>
      </c>
      <c r="E67">
        <v>187.45</v>
      </c>
      <c r="F67">
        <v>104.81</v>
      </c>
      <c r="G67">
        <v>4493.78</v>
      </c>
      <c r="H67">
        <v>13.79</v>
      </c>
      <c r="I67">
        <v>128.55000000000001</v>
      </c>
      <c r="J67">
        <v>53.66</v>
      </c>
      <c r="K67">
        <v>29.36</v>
      </c>
      <c r="L67">
        <v>179.89</v>
      </c>
      <c r="M67">
        <v>346.08</v>
      </c>
      <c r="N67">
        <v>129.72</v>
      </c>
      <c r="O67">
        <v>502.35</v>
      </c>
      <c r="P67">
        <v>1121.8699999999999</v>
      </c>
      <c r="Q67">
        <v>368.08</v>
      </c>
      <c r="R67">
        <v>224.97</v>
      </c>
      <c r="S67">
        <v>632719.94999999995</v>
      </c>
      <c r="T67">
        <v>29.23</v>
      </c>
      <c r="U67">
        <v>1.83</v>
      </c>
      <c r="V67">
        <v>6.24</v>
      </c>
      <c r="W67">
        <v>1622.13</v>
      </c>
      <c r="X67">
        <v>1297.24</v>
      </c>
      <c r="Y67">
        <v>697.14</v>
      </c>
      <c r="Z67">
        <v>1014.7</v>
      </c>
      <c r="AA67">
        <v>641230.77</v>
      </c>
      <c r="AB67">
        <v>1.6564999999999999E-4</v>
      </c>
    </row>
    <row r="68" spans="1:28" x14ac:dyDescent="0.25">
      <c r="A68" s="3" t="s">
        <v>66</v>
      </c>
      <c r="B68" s="3">
        <v>8</v>
      </c>
      <c r="C68" s="3" t="s">
        <v>81</v>
      </c>
      <c r="D68" s="3" t="str">
        <f t="shared" si="5"/>
        <v>1year</v>
      </c>
      <c r="E68">
        <v>196.99</v>
      </c>
      <c r="F68">
        <v>136.16999999999999</v>
      </c>
      <c r="G68">
        <v>4548.9799999999996</v>
      </c>
      <c r="H68">
        <v>13.79</v>
      </c>
      <c r="I68">
        <v>176.4</v>
      </c>
      <c r="J68">
        <v>41.57</v>
      </c>
      <c r="K68">
        <v>29.36</v>
      </c>
      <c r="L68">
        <v>207.51</v>
      </c>
      <c r="M68">
        <v>392.06</v>
      </c>
      <c r="N68">
        <v>172.3</v>
      </c>
      <c r="O68">
        <v>295.55</v>
      </c>
      <c r="P68">
        <v>470.75</v>
      </c>
      <c r="Q68">
        <v>347.8</v>
      </c>
      <c r="R68">
        <v>224.97</v>
      </c>
      <c r="S68">
        <v>649318.9</v>
      </c>
      <c r="T68">
        <v>39.51</v>
      </c>
      <c r="U68">
        <v>13.07</v>
      </c>
      <c r="V68">
        <v>12.32</v>
      </c>
      <c r="W68">
        <v>1622.13</v>
      </c>
      <c r="X68">
        <v>1414.16</v>
      </c>
      <c r="Y68">
        <v>742.67</v>
      </c>
      <c r="Z68">
        <v>1877.91</v>
      </c>
      <c r="AA68">
        <v>658922.01</v>
      </c>
      <c r="AB68">
        <v>2.0971E-4</v>
      </c>
    </row>
    <row r="69" spans="1:28" x14ac:dyDescent="0.25">
      <c r="A69" s="4" t="s">
        <v>67</v>
      </c>
      <c r="B69" s="3">
        <v>12</v>
      </c>
      <c r="C69" s="3" t="s">
        <v>81</v>
      </c>
      <c r="D69" s="3" t="str">
        <f t="shared" si="5"/>
        <v>1year</v>
      </c>
      <c r="E69">
        <v>182.59</v>
      </c>
      <c r="F69">
        <v>120.48</v>
      </c>
      <c r="G69">
        <v>3985.03</v>
      </c>
      <c r="H69">
        <v>13.79</v>
      </c>
      <c r="I69">
        <v>128.55000000000001</v>
      </c>
      <c r="J69">
        <v>34.9</v>
      </c>
      <c r="K69">
        <v>29.36</v>
      </c>
      <c r="L69">
        <v>179.89</v>
      </c>
      <c r="M69">
        <v>346.08</v>
      </c>
      <c r="N69">
        <v>105.93</v>
      </c>
      <c r="O69">
        <v>308.29000000000002</v>
      </c>
      <c r="P69">
        <v>783.41</v>
      </c>
      <c r="Q69">
        <v>351.18</v>
      </c>
      <c r="R69">
        <v>183.16</v>
      </c>
      <c r="S69">
        <v>503009.21</v>
      </c>
      <c r="T69">
        <v>29.23</v>
      </c>
      <c r="U69">
        <v>13.07</v>
      </c>
      <c r="V69">
        <v>7.88</v>
      </c>
      <c r="W69">
        <v>1557.75</v>
      </c>
      <c r="X69">
        <v>1171.75</v>
      </c>
      <c r="Y69">
        <v>651.35</v>
      </c>
      <c r="Z69">
        <v>768.06</v>
      </c>
      <c r="AA69">
        <v>510639.57</v>
      </c>
      <c r="AB69">
        <v>2.3952000000000001E-4</v>
      </c>
    </row>
    <row r="70" spans="1:28" x14ac:dyDescent="0.25">
      <c r="A70" s="4" t="s">
        <v>68</v>
      </c>
      <c r="B70" s="3">
        <v>15</v>
      </c>
      <c r="C70" s="3" t="s">
        <v>81</v>
      </c>
      <c r="D70" s="3" t="str">
        <f t="shared" si="5"/>
        <v>1year</v>
      </c>
      <c r="E70">
        <v>192.25</v>
      </c>
      <c r="F70">
        <v>125.71</v>
      </c>
      <c r="G70">
        <v>4213.9399999999996</v>
      </c>
      <c r="H70">
        <v>49.93</v>
      </c>
      <c r="I70">
        <v>128.55000000000001</v>
      </c>
      <c r="J70">
        <v>41.57</v>
      </c>
      <c r="K70">
        <v>29.36</v>
      </c>
      <c r="L70">
        <v>122.06</v>
      </c>
      <c r="M70">
        <v>346.08</v>
      </c>
      <c r="N70">
        <v>172.3</v>
      </c>
      <c r="O70">
        <v>320.83</v>
      </c>
      <c r="P70">
        <v>792.45</v>
      </c>
      <c r="Q70">
        <v>344.41</v>
      </c>
      <c r="R70">
        <v>183.16</v>
      </c>
      <c r="S70">
        <v>626431.19999999995</v>
      </c>
      <c r="T70">
        <v>34.42</v>
      </c>
      <c r="U70">
        <v>7.67</v>
      </c>
      <c r="V70">
        <v>4.4800000000000004</v>
      </c>
      <c r="W70">
        <v>1557.75</v>
      </c>
      <c r="X70">
        <v>1728.04</v>
      </c>
      <c r="Y70">
        <v>674.28</v>
      </c>
      <c r="Z70">
        <v>1288.21</v>
      </c>
      <c r="AA70">
        <v>634816.88</v>
      </c>
      <c r="AB70">
        <v>2.0068000000000001E-4</v>
      </c>
    </row>
    <row r="71" spans="1:28" x14ac:dyDescent="0.25">
      <c r="A71" s="4" t="s">
        <v>69</v>
      </c>
      <c r="B71" s="3">
        <v>16</v>
      </c>
      <c r="C71" s="3" t="s">
        <v>81</v>
      </c>
      <c r="D71" s="3" t="str">
        <f t="shared" si="5"/>
        <v>1year</v>
      </c>
      <c r="E71">
        <v>192.25</v>
      </c>
      <c r="F71">
        <v>167.6</v>
      </c>
      <c r="G71">
        <v>4548.9799999999996</v>
      </c>
      <c r="H71">
        <v>13.79</v>
      </c>
      <c r="I71">
        <v>128.55000000000001</v>
      </c>
      <c r="J71">
        <v>41.57</v>
      </c>
      <c r="K71">
        <v>29.36</v>
      </c>
      <c r="L71">
        <v>151.47</v>
      </c>
      <c r="M71">
        <v>346.08</v>
      </c>
      <c r="N71">
        <v>151.69</v>
      </c>
      <c r="O71">
        <v>392.6</v>
      </c>
      <c r="P71">
        <v>619.37</v>
      </c>
      <c r="Q71">
        <v>315.68</v>
      </c>
      <c r="R71">
        <v>183.16</v>
      </c>
      <c r="S71">
        <v>879187.86</v>
      </c>
      <c r="T71">
        <v>39.51</v>
      </c>
      <c r="U71">
        <v>13.07</v>
      </c>
      <c r="V71">
        <v>4.4800000000000004</v>
      </c>
      <c r="W71">
        <v>1622.13</v>
      </c>
      <c r="X71">
        <v>1297.24</v>
      </c>
      <c r="Y71">
        <v>651.35</v>
      </c>
      <c r="Z71">
        <v>1875.48</v>
      </c>
      <c r="AA71">
        <v>888582.95</v>
      </c>
      <c r="AB71">
        <v>1.9063000000000001E-4</v>
      </c>
    </row>
    <row r="72" spans="1:28" x14ac:dyDescent="0.25">
      <c r="A72" s="4" t="s">
        <v>70</v>
      </c>
      <c r="B72" s="3">
        <v>19</v>
      </c>
      <c r="C72" s="3" t="s">
        <v>81</v>
      </c>
      <c r="D72" s="3" t="str">
        <f t="shared" si="5"/>
        <v>1year</v>
      </c>
      <c r="E72">
        <v>192.25</v>
      </c>
      <c r="F72">
        <v>141.4</v>
      </c>
      <c r="G72">
        <v>4326.68</v>
      </c>
      <c r="H72">
        <v>32.68</v>
      </c>
      <c r="I72">
        <v>128.55000000000001</v>
      </c>
      <c r="J72">
        <v>27.61</v>
      </c>
      <c r="K72">
        <v>21.42</v>
      </c>
      <c r="L72">
        <v>136.91</v>
      </c>
      <c r="M72">
        <v>296.04000000000002</v>
      </c>
      <c r="N72">
        <v>151.69</v>
      </c>
      <c r="O72">
        <v>269.39999999999998</v>
      </c>
      <c r="P72">
        <v>620.97</v>
      </c>
      <c r="Q72">
        <v>292</v>
      </c>
      <c r="R72">
        <v>183.16</v>
      </c>
      <c r="S72">
        <v>701309.99</v>
      </c>
      <c r="T72">
        <v>29.23</v>
      </c>
      <c r="U72">
        <v>1.83</v>
      </c>
      <c r="V72">
        <v>6.24</v>
      </c>
      <c r="W72">
        <v>1557.75</v>
      </c>
      <c r="X72">
        <v>1171.75</v>
      </c>
      <c r="Y72">
        <v>674.28</v>
      </c>
      <c r="Z72">
        <v>746.91</v>
      </c>
      <c r="AA72">
        <v>709269.37</v>
      </c>
      <c r="AB72">
        <v>2.0162000000000001E-4</v>
      </c>
    </row>
    <row r="73" spans="1:28" x14ac:dyDescent="0.25">
      <c r="A73" s="4" t="s">
        <v>71</v>
      </c>
      <c r="B73" s="3">
        <v>20</v>
      </c>
      <c r="C73" s="3" t="s">
        <v>81</v>
      </c>
      <c r="D73" s="3" t="str">
        <f t="shared" si="5"/>
        <v>1year</v>
      </c>
      <c r="E73">
        <v>196.99</v>
      </c>
      <c r="F73">
        <v>110.03</v>
      </c>
      <c r="G73">
        <v>4548.9799999999996</v>
      </c>
      <c r="H73">
        <v>13.79</v>
      </c>
      <c r="I73">
        <v>102.92</v>
      </c>
      <c r="J73">
        <v>41.57</v>
      </c>
      <c r="K73">
        <v>25.4</v>
      </c>
      <c r="L73">
        <v>151.47</v>
      </c>
      <c r="M73">
        <v>346.08</v>
      </c>
      <c r="N73">
        <v>151.69</v>
      </c>
      <c r="O73">
        <v>320.83</v>
      </c>
      <c r="P73">
        <v>1096.19</v>
      </c>
      <c r="Q73">
        <v>324.13</v>
      </c>
      <c r="R73">
        <v>224.97</v>
      </c>
      <c r="S73">
        <v>894224.77</v>
      </c>
      <c r="T73">
        <v>23.91</v>
      </c>
      <c r="U73">
        <v>13.07</v>
      </c>
      <c r="V73">
        <v>4.4800000000000004</v>
      </c>
      <c r="W73">
        <v>1557.75</v>
      </c>
      <c r="X73">
        <v>1414.16</v>
      </c>
      <c r="Y73">
        <v>697.14</v>
      </c>
      <c r="Z73">
        <v>916.03</v>
      </c>
      <c r="AA73">
        <v>902584.83</v>
      </c>
      <c r="AB73">
        <v>1.2305000000000001E-4</v>
      </c>
    </row>
    <row r="74" spans="1:28" x14ac:dyDescent="0.25">
      <c r="A74" s="4" t="s">
        <v>72</v>
      </c>
      <c r="B74" s="3">
        <v>21</v>
      </c>
      <c r="C74" s="3" t="s">
        <v>81</v>
      </c>
      <c r="D74" s="3" t="str">
        <f t="shared" si="5"/>
        <v>1year</v>
      </c>
      <c r="E74">
        <v>182.59</v>
      </c>
      <c r="F74">
        <v>99.6</v>
      </c>
      <c r="G74">
        <v>3985.03</v>
      </c>
      <c r="H74">
        <v>13.79</v>
      </c>
      <c r="I74">
        <v>75.540000000000006</v>
      </c>
      <c r="J74">
        <v>27.61</v>
      </c>
      <c r="K74">
        <v>13.39</v>
      </c>
      <c r="L74">
        <v>58.48</v>
      </c>
      <c r="M74">
        <v>296.04000000000002</v>
      </c>
      <c r="N74">
        <v>129.72</v>
      </c>
      <c r="O74">
        <v>213.88</v>
      </c>
      <c r="P74">
        <v>869.99</v>
      </c>
      <c r="Q74">
        <v>282.69</v>
      </c>
      <c r="R74">
        <v>135.66</v>
      </c>
      <c r="S74">
        <v>511755</v>
      </c>
      <c r="T74">
        <v>29.23</v>
      </c>
      <c r="U74">
        <v>1.83</v>
      </c>
      <c r="V74">
        <v>2.48</v>
      </c>
      <c r="W74">
        <v>1425.41</v>
      </c>
      <c r="X74">
        <v>1297.24</v>
      </c>
      <c r="Y74">
        <v>651.35</v>
      </c>
      <c r="Z74">
        <v>723.4</v>
      </c>
      <c r="AA74">
        <v>518940.53</v>
      </c>
      <c r="AB74">
        <v>1.9462E-4</v>
      </c>
    </row>
    <row r="75" spans="1:28" x14ac:dyDescent="0.25">
      <c r="A75" s="4" t="s">
        <v>73</v>
      </c>
      <c r="B75" s="3">
        <v>22</v>
      </c>
      <c r="C75" s="3" t="s">
        <v>81</v>
      </c>
      <c r="D75" s="3" t="str">
        <f t="shared" si="5"/>
        <v>1year</v>
      </c>
      <c r="E75">
        <v>201.68</v>
      </c>
      <c r="F75">
        <v>120.48</v>
      </c>
      <c r="G75">
        <v>4438.34</v>
      </c>
      <c r="H75">
        <v>13.79</v>
      </c>
      <c r="I75">
        <v>176.4</v>
      </c>
      <c r="J75">
        <v>27.61</v>
      </c>
      <c r="K75">
        <v>21.42</v>
      </c>
      <c r="L75">
        <v>179.89</v>
      </c>
      <c r="M75">
        <v>346.08</v>
      </c>
      <c r="N75">
        <v>172.3</v>
      </c>
      <c r="O75">
        <v>269.39999999999998</v>
      </c>
      <c r="P75">
        <v>669.87</v>
      </c>
      <c r="Q75">
        <v>313.99</v>
      </c>
      <c r="R75">
        <v>183.16</v>
      </c>
      <c r="S75">
        <v>789771.21</v>
      </c>
      <c r="T75">
        <v>18.420000000000002</v>
      </c>
      <c r="U75">
        <v>18.27</v>
      </c>
      <c r="V75">
        <v>7.88</v>
      </c>
      <c r="W75">
        <v>1622.13</v>
      </c>
      <c r="X75">
        <v>1524.19</v>
      </c>
      <c r="Y75">
        <v>651.35</v>
      </c>
      <c r="Z75">
        <v>932.47</v>
      </c>
      <c r="AA75">
        <v>798125.91</v>
      </c>
      <c r="AB75">
        <v>1.5254999999999999E-4</v>
      </c>
    </row>
    <row r="76" spans="1:28" x14ac:dyDescent="0.25">
      <c r="A76" s="3" t="s">
        <v>74</v>
      </c>
      <c r="B76" s="3">
        <v>24</v>
      </c>
      <c r="C76" s="3" t="s">
        <v>81</v>
      </c>
      <c r="D76" s="3" t="str">
        <f t="shared" si="5"/>
        <v>1year</v>
      </c>
      <c r="E76">
        <v>196.99</v>
      </c>
      <c r="F76">
        <v>110.03</v>
      </c>
      <c r="G76">
        <v>4213.9399999999996</v>
      </c>
      <c r="H76">
        <v>49.93</v>
      </c>
      <c r="I76">
        <v>128.55000000000001</v>
      </c>
      <c r="J76">
        <v>27.61</v>
      </c>
      <c r="K76">
        <v>25.4</v>
      </c>
      <c r="L76">
        <v>122.06</v>
      </c>
      <c r="M76">
        <v>296.04000000000002</v>
      </c>
      <c r="N76">
        <v>151.69</v>
      </c>
      <c r="O76">
        <v>295.55</v>
      </c>
      <c r="P76">
        <v>849.25</v>
      </c>
      <c r="Q76">
        <v>303.83999999999997</v>
      </c>
      <c r="R76">
        <v>183.16</v>
      </c>
      <c r="S76">
        <v>615860.69999999995</v>
      </c>
      <c r="T76">
        <v>39.51</v>
      </c>
      <c r="U76">
        <v>7.67</v>
      </c>
      <c r="V76">
        <v>6.24</v>
      </c>
      <c r="W76">
        <v>1622.13</v>
      </c>
      <c r="X76">
        <v>1524.19</v>
      </c>
      <c r="Y76">
        <v>697.14</v>
      </c>
      <c r="Z76">
        <v>487.13</v>
      </c>
      <c r="AA76">
        <v>623521.94999999995</v>
      </c>
      <c r="AB76">
        <v>1.7866E-4</v>
      </c>
    </row>
    <row r="77" spans="1:28" x14ac:dyDescent="0.25">
      <c r="A77" s="4" t="s">
        <v>75</v>
      </c>
      <c r="B77" s="3">
        <v>25</v>
      </c>
      <c r="C77" s="3" t="s">
        <v>81</v>
      </c>
      <c r="D77" s="3" t="str">
        <f t="shared" si="5"/>
        <v>1year</v>
      </c>
      <c r="E77">
        <v>187.45</v>
      </c>
      <c r="F77">
        <v>89.17</v>
      </c>
      <c r="G77">
        <v>4157.1499999999996</v>
      </c>
      <c r="H77">
        <v>13.79</v>
      </c>
      <c r="I77">
        <v>128.55000000000001</v>
      </c>
      <c r="J77">
        <v>27.61</v>
      </c>
      <c r="K77">
        <v>25.4</v>
      </c>
      <c r="L77">
        <v>151.47</v>
      </c>
      <c r="M77">
        <v>346.08</v>
      </c>
      <c r="N77">
        <v>129.72</v>
      </c>
      <c r="O77">
        <v>269.39999999999998</v>
      </c>
      <c r="P77">
        <v>458.65</v>
      </c>
      <c r="Q77">
        <v>305.52999999999997</v>
      </c>
      <c r="R77">
        <v>183.16</v>
      </c>
      <c r="S77">
        <v>776813.73</v>
      </c>
      <c r="T77">
        <v>49.43</v>
      </c>
      <c r="U77">
        <v>7.67</v>
      </c>
      <c r="V77">
        <v>7.88</v>
      </c>
      <c r="W77">
        <v>1425.41</v>
      </c>
      <c r="X77">
        <v>1171.75</v>
      </c>
      <c r="Y77">
        <v>651.35</v>
      </c>
      <c r="Z77">
        <v>515.65</v>
      </c>
      <c r="AA77">
        <v>784186.53</v>
      </c>
      <c r="AB77">
        <v>1.1478942319930416E-4</v>
      </c>
    </row>
    <row r="78" spans="1:28" x14ac:dyDescent="0.25">
      <c r="A78" s="4" t="s">
        <v>76</v>
      </c>
      <c r="B78" s="3">
        <v>26</v>
      </c>
      <c r="C78" s="3" t="s">
        <v>81</v>
      </c>
      <c r="D78" s="3" t="str">
        <f t="shared" si="5"/>
        <v>1year</v>
      </c>
      <c r="E78">
        <v>187.45</v>
      </c>
      <c r="F78">
        <v>115.26</v>
      </c>
      <c r="G78">
        <v>4382.6400000000003</v>
      </c>
      <c r="H78">
        <v>13.79</v>
      </c>
      <c r="I78">
        <v>152.94999999999999</v>
      </c>
      <c r="J78">
        <v>27.61</v>
      </c>
      <c r="K78">
        <v>25.4</v>
      </c>
      <c r="L78">
        <v>151.47</v>
      </c>
      <c r="M78">
        <v>346.08</v>
      </c>
      <c r="N78">
        <v>129.72</v>
      </c>
      <c r="O78">
        <v>269.39999999999998</v>
      </c>
      <c r="P78">
        <v>344.7</v>
      </c>
      <c r="Q78">
        <v>320.75</v>
      </c>
      <c r="R78">
        <v>224.97</v>
      </c>
      <c r="S78">
        <v>606172.52</v>
      </c>
      <c r="T78">
        <v>29.23</v>
      </c>
      <c r="U78">
        <v>18.27</v>
      </c>
      <c r="V78">
        <v>6.24</v>
      </c>
      <c r="W78">
        <v>1458.98</v>
      </c>
      <c r="X78">
        <v>1105.05</v>
      </c>
      <c r="Y78">
        <v>605.28</v>
      </c>
      <c r="Z78">
        <v>1042.9100000000001</v>
      </c>
      <c r="AA78">
        <v>614368.27</v>
      </c>
      <c r="AB78">
        <v>1.9013999999999999E-4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Cornejo Ulloa</dc:creator>
  <cp:lastModifiedBy>Roel van der Ploeg</cp:lastModifiedBy>
  <dcterms:created xsi:type="dcterms:W3CDTF">2024-10-04T07:07:44Z</dcterms:created>
  <dcterms:modified xsi:type="dcterms:W3CDTF">2024-12-09T12:58:04Z</dcterms:modified>
</cp:coreProperties>
</file>