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en de exportación" sheetId="1" r:id="rId4"/>
    <sheet name="Hoja1" sheetId="2" r:id="rId5"/>
    <sheet name="Procentaje Final" sheetId="3" r:id="rId6"/>
    <sheet name="ArbolDeEscenarios" sheetId="4" r:id="rId7"/>
    <sheet name="CASO DE PRUEBA ADROID" sheetId="5" r:id="rId8"/>
    <sheet name="Evidencias ANDROID  " sheetId="6" r:id="rId9"/>
    <sheet name="DATOS " sheetId="7" r:id="rId10"/>
  </sheets>
</workbook>
</file>

<file path=xl/sharedStrings.xml><?xml version="1.0" encoding="utf-8"?>
<sst xmlns="http://schemas.openxmlformats.org/spreadsheetml/2006/main" uniqueCount="125">
  <si>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</si>
  <si>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</si>
  <si>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</si>
  <si>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</si>
  <si>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Hoja1</t>
  </si>
  <si>
    <t>Tabla 1</t>
  </si>
  <si>
    <t xml:space="preserve"> ok</t>
  </si>
  <si>
    <t>no ok</t>
  </si>
  <si>
    <t xml:space="preserve">No ejecutado </t>
  </si>
  <si>
    <t xml:space="preserve">En espera </t>
  </si>
  <si>
    <t>N/A</t>
  </si>
  <si>
    <t>total= 12</t>
  </si>
  <si>
    <t>OK</t>
  </si>
  <si>
    <t>En espera</t>
  </si>
  <si>
    <t>No ejecutado</t>
  </si>
  <si>
    <t>No ok</t>
  </si>
  <si>
    <t>Procentaje Final</t>
  </si>
  <si>
    <t>Total de Pasos Ejecutados: HU2 - Habilitar camára para compra con QR en elektra.com.mx</t>
  </si>
  <si>
    <t>Total de Pasos 
Ejecutados</t>
  </si>
  <si>
    <t>ArbolDeEscenarios</t>
  </si>
  <si>
    <t>CONSULTORIO - AGENDA</t>
  </si>
  <si>
    <t>Escenario</t>
  </si>
  <si>
    <t>1. El paciente selecciona un médico de la app “Consultorio”</t>
  </si>
  <si>
    <t>2. El paciente selecciona el botón  “Horarios disponibles”</t>
  </si>
  <si>
    <t>3.La aplicación muestra la pantalla “Calendario"</t>
  </si>
  <si>
    <t>4. El paciente selecciona la fecha y hora de la cita disponible</t>
  </si>
  <si>
    <t>5. El paciente selecciona el botón “Agendar cita”</t>
  </si>
  <si>
    <t>6. La aplicación Consultorio muestra la pantalla “Detalles de la consulta”</t>
  </si>
  <si>
    <t>7. El médico confirma la cita en la aplicación Consultorio</t>
  </si>
  <si>
    <t>8. El paciente recibe una notificación de su Cita</t>
  </si>
  <si>
    <t>CASO DE PRUEBA ADROID</t>
  </si>
  <si>
    <t>1.- Historia de Usuario</t>
  </si>
  <si>
    <t>E1.HU1 - Validar compra para aplicar con Crédito de Consumo
E1.HU2 - Validar línea de crédito
E1.HU3 - Validar capacidad de pago
E1.HU4 - Visualizar la línea de crédito como medio de pago
E2.HU1 - Visualizar cotizador personalizado
E2.HU2 - Elección de semanalidad</t>
  </si>
  <si>
    <r>
      <rPr>
        <b val="1"/>
        <sz val="11"/>
        <color indexed="8"/>
        <rFont val="Helvetica"/>
      </rPr>
      <t xml:space="preserve">DESCRIPCIÓN E1.HU1: </t>
    </r>
    <r>
      <rPr>
        <sz val="11"/>
        <color indexed="8"/>
        <rFont val="Calibri"/>
      </rPr>
      <t xml:space="preserve">Yo como paciente requiero visualizar una lista de medicos disponibles para seleccionar uno de acuerdo con su especialidad 
</t>
    </r>
    <r>
      <rPr>
        <b val="1"/>
        <sz val="11"/>
        <color indexed="8"/>
        <rFont val="Helvetica"/>
      </rPr>
      <t>DESCRIPCIÓN E1.HU2:</t>
    </r>
    <r>
      <rPr>
        <sz val="11"/>
        <color indexed="8"/>
        <rFont val="Calibri"/>
      </rPr>
      <t xml:space="preserve"> Yo como paciente requiero desplegar una lista de medicos existentes en una clínica para conocer la ubicación 
</t>
    </r>
    <r>
      <rPr>
        <b val="1"/>
        <sz val="11"/>
        <color indexed="8"/>
        <rFont val="Helvetica"/>
      </rPr>
      <t>DESCRIPCIÓN E1.HU3:</t>
    </r>
    <r>
      <rPr>
        <sz val="11"/>
        <color indexed="8"/>
        <rFont val="Calibri"/>
      </rPr>
      <t xml:space="preserve"> Yo como paciente requiero ver la información de un médico para conocer su perfil y reputación 
</t>
    </r>
    <r>
      <rPr>
        <b val="1"/>
        <sz val="11"/>
        <color indexed="8"/>
        <rFont val="Helvetica"/>
      </rPr>
      <t>DESCRIPCIÓN E1.HU4:</t>
    </r>
    <r>
      <rPr>
        <sz val="11"/>
        <color indexed="8"/>
        <rFont val="Calibri"/>
      </rPr>
      <t xml:space="preserve"> Yo como paciente requiero desplegar un calendario con fechas y horarios disponibles para agendar una cita
</t>
    </r>
    <r>
      <rPr>
        <b val="1"/>
        <sz val="11"/>
        <color indexed="8"/>
        <rFont val="Helvetica"/>
      </rPr>
      <t>DESCRIPCIÓN E2.HU1:</t>
    </r>
    <r>
      <rPr>
        <sz val="11"/>
        <color indexed="8"/>
        <rFont val="Calibri"/>
      </rPr>
      <t xml:space="preserve"> Yo como paciente requiero visualizar mi historial de citas para gestionar mi agenda 
</t>
    </r>
    <r>
      <rPr>
        <b val="1"/>
        <sz val="11"/>
        <color indexed="8"/>
        <rFont val="Helvetica"/>
      </rPr>
      <t>DESCRIPCIÓN E2.HU2:</t>
    </r>
    <r>
      <rPr>
        <sz val="11"/>
        <color indexed="8"/>
        <rFont val="Calibri"/>
      </rPr>
      <t xml:space="preserve"> Yo como paciente requiero cambiar mi información personal para mantener actualizados mis datos </t>
    </r>
  </si>
  <si>
    <r>
      <rPr>
        <b val="1"/>
        <sz val="11"/>
        <color indexed="8"/>
        <rFont val="Helvetica"/>
      </rPr>
      <t xml:space="preserve">CRITERIOS DE ACEPTACIÓN E1.HU1
</t>
    </r>
    <r>
      <rPr>
        <sz val="11"/>
        <color indexed="8"/>
        <rFont val="Calibri"/>
      </rPr>
      <t xml:space="preserve">- Que la lista este ordenada por especialidad
</t>
    </r>
    <r>
      <rPr>
        <sz val="11"/>
        <color indexed="8"/>
        <rFont val="Calibri"/>
      </rPr>
      <t xml:space="preserve">- Que el médico exista
</t>
    </r>
    <r>
      <rPr>
        <sz val="11"/>
        <color indexed="8"/>
        <rFont val="Calibri"/>
      </rPr>
      <t xml:space="preserve">
</t>
    </r>
    <r>
      <rPr>
        <b val="1"/>
        <sz val="11"/>
        <color indexed="8"/>
        <rFont val="Helvetica"/>
      </rPr>
      <t xml:space="preserve">CRITERIOS DE ACEPTACIÓN E1.HU2
</t>
    </r>
    <r>
      <rPr>
        <b val="1"/>
        <sz val="11"/>
        <color indexed="8"/>
        <rFont val="Helvetica"/>
      </rPr>
      <t xml:space="preserve">- </t>
    </r>
    <r>
      <rPr>
        <sz val="11"/>
        <color indexed="8"/>
        <rFont val="Calibri"/>
      </rPr>
      <t>Que el médico se encuentre en la clínica</t>
    </r>
    <r>
      <rPr>
        <sz val="11"/>
        <color indexed="8"/>
        <rFont val="Calibri"/>
      </rPr>
      <t xml:space="preserve">
</t>
    </r>
    <r>
      <rPr>
        <sz val="11"/>
        <color indexed="8"/>
        <rFont val="Calibri"/>
      </rPr>
      <t xml:space="preserve">- </t>
    </r>
    <r>
      <rPr>
        <sz val="11"/>
        <color indexed="8"/>
        <rFont val="Calibri"/>
      </rPr>
      <t xml:space="preserve">Que el mapa muestre la clínica </t>
    </r>
    <r>
      <rPr>
        <sz val="11"/>
        <color indexed="8"/>
        <rFont val="Calibri"/>
      </rPr>
      <t xml:space="preserve">
</t>
    </r>
    <r>
      <rPr>
        <sz val="11"/>
        <color indexed="8"/>
        <rFont val="Calibri"/>
      </rPr>
      <t xml:space="preserve">
</t>
    </r>
    <r>
      <rPr>
        <b val="1"/>
        <sz val="11"/>
        <color indexed="8"/>
        <rFont val="Helvetica"/>
      </rPr>
      <t xml:space="preserve">CRITERIOS DE ACEPTACIÓN E1.HU3
</t>
    </r>
    <r>
      <rPr>
        <sz val="11"/>
        <color indexed="8"/>
        <rFont val="Calibri"/>
      </rPr>
      <t>- Que los usuarios califiquen el perfil del médico</t>
    </r>
    <r>
      <rPr>
        <sz val="11"/>
        <color indexed="8"/>
        <rFont val="Calibri"/>
      </rPr>
      <t xml:space="preserve">
</t>
    </r>
    <r>
      <rPr>
        <sz val="11"/>
        <color indexed="8"/>
        <rFont val="Calibri"/>
      </rPr>
      <t xml:space="preserve">- </t>
    </r>
    <r>
      <rPr>
        <sz val="11"/>
        <color indexed="8"/>
        <rFont val="Calibri"/>
      </rPr>
      <t xml:space="preserve">Que la DB se mantenga actualizada 
</t>
    </r>
    <r>
      <rPr>
        <sz val="11"/>
        <color indexed="8"/>
        <rFont val="Calibri"/>
      </rPr>
      <t xml:space="preserve">
</t>
    </r>
    <r>
      <rPr>
        <b val="1"/>
        <sz val="11"/>
        <color indexed="8"/>
        <rFont val="Helvetica"/>
      </rPr>
      <t xml:space="preserve">CRITERIOS DE ACEPTACIÓN E1.HU4
</t>
    </r>
    <r>
      <rPr>
        <sz val="11"/>
        <color indexed="8"/>
        <rFont val="Calibri"/>
      </rPr>
      <t xml:space="preserve">- Solo debe visualizar horarios y fechas disponibles
</t>
    </r>
    <r>
      <rPr>
        <sz val="11"/>
        <color indexed="8"/>
        <rFont val="Calibri"/>
      </rPr>
      <t xml:space="preserve">- Se debe seleccionar una opción disponible
</t>
    </r>
    <r>
      <rPr>
        <sz val="11"/>
        <color indexed="8"/>
        <rFont val="Calibri"/>
      </rPr>
      <t>- Se debe agregar la opción seleccionada al calendario del paciente y médico</t>
    </r>
  </si>
  <si>
    <r>
      <rPr>
        <b val="1"/>
        <sz val="11"/>
        <color indexed="8"/>
        <rFont val="Helvetica"/>
      </rPr>
      <t xml:space="preserve">CRITERIOS DE ACEPTACIÓN E2.HU1
</t>
    </r>
    <r>
      <rPr>
        <sz val="11"/>
        <color indexed="8"/>
        <rFont val="Calibri"/>
      </rPr>
      <t xml:space="preserve">- Que muestre citas vigentes y pasadas
</t>
    </r>
    <r>
      <rPr>
        <sz val="11"/>
        <color indexed="8"/>
        <rFont val="Calibri"/>
      </rPr>
      <t xml:space="preserve">
</t>
    </r>
    <r>
      <rPr>
        <b val="1"/>
        <sz val="11"/>
        <color indexed="8"/>
        <rFont val="Helvetica"/>
      </rPr>
      <t xml:space="preserve">CRITERIOS DE ACEPTACIÓN E2.HU2
</t>
    </r>
    <r>
      <rPr>
        <sz val="11"/>
        <color indexed="8"/>
        <rFont val="Calibri"/>
      </rPr>
      <t xml:space="preserve">- Se debe mostrar el perfil del usuario 
</t>
    </r>
    <r>
      <rPr>
        <sz val="11"/>
        <color indexed="8"/>
        <rFont val="Calibri"/>
      </rPr>
      <t>- Se debe editar, guardar, actualizar datos</t>
    </r>
  </si>
  <si>
    <t>2.- Validaciones de Liberación</t>
  </si>
  <si>
    <t>Responsable</t>
  </si>
  <si>
    <t>Comentarios</t>
  </si>
  <si>
    <t>Fecha VoBo</t>
  </si>
  <si>
    <r>
      <rPr>
        <b val="1"/>
        <sz val="11"/>
        <color indexed="8"/>
        <rFont val="Helvetica"/>
      </rPr>
      <t xml:space="preserve">Product Owner: </t>
    </r>
    <r>
      <rPr>
        <sz val="11"/>
        <color indexed="8"/>
        <rFont val="Calibri"/>
      </rPr>
      <t xml:space="preserve"> </t>
    </r>
  </si>
  <si>
    <r>
      <rPr>
        <b val="1"/>
        <sz val="11"/>
        <color indexed="8"/>
        <rFont val="Helvetica"/>
      </rPr>
      <t xml:space="preserve">Jurídico: </t>
    </r>
    <r>
      <rPr>
        <sz val="11"/>
        <color indexed="8"/>
        <rFont val="Calibri"/>
      </rPr>
      <t xml:space="preserve"> </t>
    </r>
  </si>
  <si>
    <r>
      <rPr>
        <b val="1"/>
        <sz val="11"/>
        <color indexed="8"/>
        <rFont val="Helvetica"/>
      </rPr>
      <t xml:space="preserve">Normatividad: </t>
    </r>
    <r>
      <rPr>
        <sz val="11"/>
        <color indexed="8"/>
        <rFont val="Calibri"/>
      </rPr>
      <t xml:space="preserve"> </t>
    </r>
  </si>
  <si>
    <r>
      <rPr>
        <b val="1"/>
        <sz val="11"/>
        <color indexed="8"/>
        <rFont val="Helvetica"/>
      </rPr>
      <t xml:space="preserve">Ing. Procesos de Calidad: </t>
    </r>
  </si>
  <si>
    <t>3.- Casos de Prueba</t>
  </si>
  <si>
    <t>CODIGO</t>
  </si>
  <si>
    <t>CP - 01 - Disposición de LCR de Consumo en Azteca Pago</t>
  </si>
  <si>
    <t>CASO DE PRUEBA</t>
  </si>
  <si>
    <t>Se debe realizar la evaluación del cliente y de la compra realizada en elektra.com.mx para determinar si es susceptible de realizar el pago con su línea de crédito de consumo</t>
  </si>
  <si>
    <t>Objetivo</t>
  </si>
  <si>
    <t>Validar que el cliente disponga de una línea de crédito de consumo activa y con capacidad de pago disponible para ser usada en la compra del producto del portal elektra.com.mx</t>
  </si>
  <si>
    <t>Pre-condiciones</t>
  </si>
  <si>
    <t>1. Cliente N4 con LCR de Consumo, activa y con capacidad de pago disponible
2. Carrito de elektra.com.mx con un solo producto, precio unitario mayor o igual a $280, no perteneciente a la familia de Italika</t>
  </si>
  <si>
    <t>Total de Pasos a
Ejecutar</t>
  </si>
  <si>
    <t>Condición final de Éxito</t>
  </si>
  <si>
    <t>Mostrar cotizador de disposición de consumo y fincando de pedido de crédito así como surtimiento de producto en elektra.com.mx</t>
  </si>
  <si>
    <t>Condición final de Falla</t>
  </si>
  <si>
    <t>No se pueda realizar el fincado del pedido de crédito</t>
  </si>
  <si>
    <t>Actores primarios y secundarios</t>
  </si>
  <si>
    <t>Aplicación móvil para android “Consultorio”
Paciente 
Medicos</t>
  </si>
  <si>
    <t>Disparador</t>
  </si>
  <si>
    <t>DESCRIPCIÓN</t>
  </si>
  <si>
    <t>PASO</t>
  </si>
  <si>
    <t>ACCIÓN</t>
  </si>
  <si>
    <t xml:space="preserve">Estatus </t>
  </si>
  <si>
    <t>Ingreso a la aplicación</t>
  </si>
  <si>
    <t>Se debe validar que al ingresar la contraseña de la aplicación se permita accesar a la aplicación y se muestre el dashboard principal</t>
  </si>
  <si>
    <r>
      <rPr>
        <u val="single"/>
        <sz val="8"/>
        <color indexed="11"/>
        <rFont val="Calibri"/>
      </rPr>
      <t xml:space="preserve">NO EJECUTADO </t>
    </r>
  </si>
  <si>
    <t>DESCRIPCIÓN Flujo Alterno</t>
  </si>
  <si>
    <t>DESCRIPCIÓN Flujo de Excepción</t>
  </si>
  <si>
    <t xml:space="preserve">Evidencias ANDROID  </t>
  </si>
  <si>
    <t>Evidencias Android
Consultorio - Agenda</t>
  </si>
  <si>
    <t>Flujo Alterno</t>
  </si>
  <si>
    <t>Paso 1</t>
  </si>
  <si>
    <t>Paso 1.1</t>
  </si>
  <si>
    <t>Paso 1.2</t>
  </si>
  <si>
    <t>Paso 1.3</t>
  </si>
  <si>
    <t>Paso 1.4</t>
  </si>
  <si>
    <t>Paso 1.5</t>
  </si>
  <si>
    <t>Paso 1.6</t>
  </si>
  <si>
    <t>Paso 1.7</t>
  </si>
  <si>
    <t>Paso 1.8</t>
  </si>
  <si>
    <t>Paso 1.9</t>
  </si>
  <si>
    <t>Paso 2</t>
  </si>
  <si>
    <t>Paso 3</t>
  </si>
  <si>
    <t>Paso 3.1</t>
  </si>
  <si>
    <t>Paso 3.2</t>
  </si>
  <si>
    <t>Paso 3.3</t>
  </si>
  <si>
    <t>Flujo Excepción</t>
  </si>
  <si>
    <t>Paso 4</t>
  </si>
  <si>
    <t>Paso 4.1.1</t>
  </si>
  <si>
    <t>Paso 4.1.2</t>
  </si>
  <si>
    <t>Paso 4.2.1</t>
  </si>
  <si>
    <t>Paso 4.2.2</t>
  </si>
  <si>
    <t>Paso 4.3.1</t>
  </si>
  <si>
    <t>Paso 4.3.2</t>
  </si>
  <si>
    <t>Paso 5</t>
  </si>
  <si>
    <t>Paso 5.1</t>
  </si>
  <si>
    <t>Paso 5.2</t>
  </si>
  <si>
    <t>Paso 5.3</t>
  </si>
  <si>
    <t>Paso 6</t>
  </si>
  <si>
    <t>Paso 6.1</t>
  </si>
  <si>
    <t>Paso 6.2</t>
  </si>
  <si>
    <t>Paso 7</t>
  </si>
  <si>
    <t>Paso 7.1</t>
  </si>
  <si>
    <t>Paso 7.2</t>
  </si>
  <si>
    <t>Paso 8</t>
  </si>
  <si>
    <t>Paso 8.1</t>
  </si>
  <si>
    <t>Paso 8.2</t>
  </si>
  <si>
    <t>Paso 8.3</t>
  </si>
  <si>
    <t>Paso 9</t>
  </si>
  <si>
    <t>Paso 10</t>
  </si>
  <si>
    <t>Paso 11</t>
  </si>
  <si>
    <t>Paso 12</t>
  </si>
  <si>
    <t xml:space="preserve">DATOS </t>
  </si>
  <si>
    <t>Estatus de casos</t>
  </si>
  <si>
    <t>FALLO</t>
  </si>
  <si>
    <t xml:space="preserve">NO EJECUTADO </t>
  </si>
  <si>
    <t>EN ESPERA</t>
  </si>
  <si>
    <t>contador ANDROID</t>
  </si>
  <si>
    <t>=</t>
  </si>
  <si>
    <t>Total de pasos</t>
  </si>
  <si>
    <t>contador IOS</t>
  </si>
  <si>
    <t>contador Portal</t>
  </si>
  <si>
    <t xml:space="preserve">Porcentaje Final </t>
  </si>
</sst>
</file>

<file path=xl/styles.xml><?xml version="1.0" encoding="utf-8"?>
<styleSheet xmlns="http://schemas.openxmlformats.org/spreadsheetml/2006/main">
  <numFmts count="1">
    <numFmt numFmtId="0" formatCode="General"/>
  </numFmts>
  <fonts count="21">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10"/>
      <color indexed="8"/>
      <name val="Calibri"/>
    </font>
    <font>
      <b val="1"/>
      <sz val="18"/>
      <color indexed="8"/>
      <name val="Helvetica"/>
    </font>
    <font>
      <b val="1"/>
      <sz val="14"/>
      <color indexed="8"/>
      <name val="Helvetica"/>
    </font>
    <font>
      <b val="1"/>
      <sz val="11"/>
      <color indexed="8"/>
      <name val="Aharoni"/>
    </font>
    <font>
      <b val="1"/>
      <sz val="11"/>
      <color indexed="8"/>
      <name val="Helvetica"/>
    </font>
    <font>
      <b val="1"/>
      <sz val="12"/>
      <color indexed="8"/>
      <name val="Helvetica"/>
    </font>
    <font>
      <sz val="22"/>
      <color indexed="8"/>
      <name val="Calibri"/>
    </font>
    <font>
      <sz val="11"/>
      <color indexed="13"/>
      <name val="Calibri"/>
    </font>
    <font>
      <b val="1"/>
      <sz val="11"/>
      <color indexed="8"/>
      <name val="Arial"/>
    </font>
    <font>
      <sz val="11"/>
      <color indexed="21"/>
      <name val="Arial"/>
    </font>
    <font>
      <sz val="11"/>
      <color indexed="8"/>
      <name val="Century Gothic"/>
    </font>
    <font>
      <u val="single"/>
      <sz val="8"/>
      <color indexed="11"/>
      <name val="Calibri"/>
    </font>
    <font>
      <sz val="9"/>
      <color indexed="8"/>
      <name val="Calibri"/>
    </font>
    <font>
      <u val="single"/>
      <sz val="6"/>
      <color indexed="11"/>
      <name val="Calibri"/>
    </font>
    <font>
      <sz val="18"/>
      <color indexed="8"/>
      <name val="Calibri"/>
    </font>
  </fonts>
  <fills count="1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9"/>
        <bgColor auto="1"/>
      </patternFill>
    </fill>
    <fill>
      <patternFill patternType="solid">
        <fgColor indexed="20"/>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17"/>
        <bgColor auto="1"/>
      </patternFill>
    </fill>
    <fill>
      <patternFill patternType="solid">
        <fgColor indexed="28"/>
        <bgColor auto="1"/>
      </patternFill>
    </fill>
  </fills>
  <borders count="55">
    <border>
      <left/>
      <right/>
      <top/>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right/>
      <top/>
      <bottom style="medium">
        <color indexed="8"/>
      </bottom>
      <diagonal/>
    </border>
    <border>
      <left/>
      <right style="thin">
        <color indexed="12"/>
      </right>
      <top/>
      <bottom style="medium">
        <color indexed="8"/>
      </bottom>
      <diagonal/>
    </border>
    <border>
      <left/>
      <right style="medium">
        <color indexed="8"/>
      </right>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top style="medium">
        <color indexed="8"/>
      </top>
      <bottom/>
      <diagonal/>
    </border>
    <border>
      <left/>
      <right style="thin">
        <color indexed="12"/>
      </right>
      <top style="medium">
        <color indexed="8"/>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medium">
        <color indexed="8"/>
      </left>
      <right/>
      <top style="thin">
        <color indexed="12"/>
      </top>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12"/>
      </right>
      <top style="thin">
        <color indexed="8"/>
      </top>
      <bottom style="thin">
        <color indexed="8"/>
      </bottom>
      <diagonal/>
    </border>
    <border>
      <left/>
      <right/>
      <top style="thin">
        <color indexed="12"/>
      </top>
      <bottom style="medium">
        <color indexed="8"/>
      </bottom>
      <diagonal/>
    </border>
    <border>
      <left/>
      <right/>
      <top style="medium">
        <color indexed="8"/>
      </top>
      <bottom style="medium">
        <color indexed="8"/>
      </bottom>
      <diagonal/>
    </border>
    <border>
      <left style="medium">
        <color indexed="8"/>
      </left>
      <right/>
      <top/>
      <bottom/>
      <diagonal/>
    </border>
    <border>
      <left style="medium">
        <color indexed="8"/>
      </left>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12"/>
      </right>
      <top style="medium">
        <color indexed="8"/>
      </top>
      <bottom style="medium">
        <color indexed="8"/>
      </bottom>
      <diagonal/>
    </border>
    <border>
      <left style="thin">
        <color indexed="12"/>
      </left>
      <right style="thin">
        <color indexed="12"/>
      </right>
      <top style="medium">
        <color indexed="8"/>
      </top>
      <bottom style="medium">
        <color indexed="8"/>
      </bottom>
      <diagonal/>
    </border>
    <border>
      <left style="thin">
        <color indexed="12"/>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12"/>
      </bottom>
      <diagonal/>
    </border>
    <border>
      <left style="medium">
        <color indexed="8"/>
      </left>
      <right style="thin">
        <color indexed="12"/>
      </right>
      <top style="medium">
        <color indexed="8"/>
      </top>
      <bottom style="thin">
        <color indexed="12"/>
      </bottom>
      <diagonal/>
    </border>
    <border>
      <left style="thin">
        <color indexed="12"/>
      </left>
      <right style="thin">
        <color indexed="12"/>
      </right>
      <top style="medium">
        <color indexed="8"/>
      </top>
      <bottom style="thin">
        <color indexed="12"/>
      </bottom>
      <diagonal/>
    </border>
    <border>
      <left style="thin">
        <color indexed="12"/>
      </left>
      <right style="medium">
        <color indexed="8"/>
      </right>
      <top style="medium">
        <color indexed="8"/>
      </top>
      <bottom style="thin">
        <color indexed="12"/>
      </bottom>
      <diagonal/>
    </border>
    <border>
      <left style="medium">
        <color indexed="8"/>
      </left>
      <right style="medium">
        <color indexed="8"/>
      </right>
      <top style="thin">
        <color indexed="12"/>
      </top>
      <bottom style="medium">
        <color indexed="8"/>
      </bottom>
      <diagonal/>
    </border>
    <border>
      <left style="medium">
        <color indexed="8"/>
      </left>
      <right style="thin">
        <color indexed="12"/>
      </right>
      <top style="thin">
        <color indexed="12"/>
      </top>
      <bottom style="medium">
        <color indexed="8"/>
      </bottom>
      <diagonal/>
    </border>
    <border>
      <left style="thin">
        <color indexed="12"/>
      </left>
      <right style="thin">
        <color indexed="12"/>
      </right>
      <top style="thin">
        <color indexed="12"/>
      </top>
      <bottom style="medium">
        <color indexed="8"/>
      </bottom>
      <diagonal/>
    </border>
    <border>
      <left style="thin">
        <color indexed="12"/>
      </left>
      <right style="medium">
        <color indexed="8"/>
      </right>
      <top style="thin">
        <color indexed="12"/>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diagonal/>
    </border>
    <border>
      <left style="medium">
        <color indexed="8"/>
      </left>
      <right style="medium">
        <color indexed="8"/>
      </right>
      <top/>
      <bottom style="medium">
        <color indexed="8"/>
      </bottom>
      <diagonal/>
    </border>
    <border>
      <left style="medium">
        <color indexed="8"/>
      </left>
      <right style="medium">
        <color indexed="8"/>
      </right>
      <top style="thin">
        <color indexed="12"/>
      </top>
      <bottom style="thin">
        <color indexed="12"/>
      </bottom>
      <diagonal/>
    </border>
    <border>
      <left style="thin">
        <color indexed="12"/>
      </left>
      <right style="thin">
        <color indexed="12"/>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146">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0" borderId="1" applyNumberFormat="1" applyFont="1" applyFill="0" applyBorder="1" applyAlignment="1" applyProtection="0">
      <alignment vertical="bottom"/>
    </xf>
    <xf numFmtId="0" fontId="0" borderId="1" applyNumberFormat="1" applyFont="1" applyFill="0" applyBorder="1" applyAlignment="1" applyProtection="0">
      <alignment vertical="bottom"/>
    </xf>
    <xf numFmtId="49" fontId="0" borderId="1" applyNumberFormat="1" applyFont="1" applyFill="0" applyBorder="1" applyAlignment="1" applyProtection="0">
      <alignment horizontal="center" vertical="bottom"/>
    </xf>
    <xf numFmtId="0" fontId="0" applyNumberFormat="1" applyFont="1" applyFill="0" applyBorder="0"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0" fontId="0" fillId="4" borderId="7" applyNumberFormat="0" applyFont="1" applyFill="1" applyBorder="1" applyAlignment="1" applyProtection="0">
      <alignment vertical="bottom"/>
    </xf>
    <xf numFmtId="49" fontId="8" fillId="4" borderId="6" applyNumberFormat="1" applyFont="1" applyFill="1" applyBorder="1" applyAlignment="1" applyProtection="0">
      <alignment vertical="bottom"/>
    </xf>
    <xf numFmtId="0" fontId="9" fillId="4" borderId="6" applyNumberFormat="0" applyFont="1" applyFill="1" applyBorder="1" applyAlignment="1" applyProtection="0">
      <alignment vertical="bottom"/>
    </xf>
    <xf numFmtId="0" fontId="10" fillId="4" borderId="6"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49" fontId="11" fillId="5" borderId="11" applyNumberFormat="1" applyFont="1" applyFill="1" applyBorder="1" applyAlignment="1" applyProtection="0">
      <alignment horizontal="center" vertical="center" wrapText="1"/>
    </xf>
    <xf numFmtId="0" fontId="12" fillId="5" borderId="12" applyNumberFormat="0" applyFont="1" applyFill="1" applyBorder="1" applyAlignment="1" applyProtection="0">
      <alignment horizontal="center" vertical="center"/>
    </xf>
    <xf numFmtId="0" fontId="11" fillId="5" borderId="11" applyNumberFormat="0" applyFont="1" applyFill="1" applyBorder="1" applyAlignment="1" applyProtection="0">
      <alignment horizontal="center" vertical="center" wrapText="1"/>
    </xf>
    <xf numFmtId="0" fontId="0" fillId="4" borderId="13"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0" fontId="0" applyNumberFormat="1" applyFont="1" applyFill="0" applyBorder="0" applyAlignment="1" applyProtection="0">
      <alignment vertical="bottom"/>
    </xf>
    <xf numFmtId="49" fontId="13" fillId="6" borderId="18" applyNumberFormat="1" applyFont="1" applyFill="1" applyBorder="1" applyAlignment="1" applyProtection="0">
      <alignment horizontal="center" vertical="bottom"/>
    </xf>
    <xf numFmtId="0" fontId="13" fillId="6" borderId="3" applyNumberFormat="0" applyFont="1" applyFill="1" applyBorder="1" applyAlignment="1" applyProtection="0">
      <alignment horizontal="center" vertical="bottom"/>
    </xf>
    <xf numFmtId="0" fontId="13" fillId="6" borderId="4" applyNumberFormat="0" applyFont="1" applyFill="1" applyBorder="1" applyAlignment="1" applyProtection="0">
      <alignment horizontal="center" vertical="bottom"/>
    </xf>
    <xf numFmtId="0" fontId="0" fillId="4" borderId="19" applyNumberFormat="0" applyFont="1" applyFill="1" applyBorder="1" applyAlignment="1" applyProtection="0">
      <alignment vertical="bottom"/>
    </xf>
    <xf numFmtId="0" fontId="0" fillId="4" borderId="20" applyNumberFormat="0" applyFont="1" applyFill="1" applyBorder="1" applyAlignment="1" applyProtection="0">
      <alignment vertical="bottom"/>
    </xf>
    <xf numFmtId="49" fontId="14" fillId="4" borderId="21" applyNumberFormat="1" applyFont="1" applyFill="1" applyBorder="1" applyAlignment="1" applyProtection="0">
      <alignment horizontal="center" vertical="bottom"/>
    </xf>
    <xf numFmtId="0" fontId="14" fillId="4" borderId="22" applyNumberFormat="0" applyFont="1" applyFill="1" applyBorder="1" applyAlignment="1" applyProtection="0">
      <alignment horizontal="center" vertical="bottom"/>
    </xf>
    <xf numFmtId="0" fontId="14" fillId="4" borderId="23" applyNumberFormat="0" applyFont="1" applyFill="1" applyBorder="1" applyAlignment="1" applyProtection="0">
      <alignment horizontal="center" vertical="bottom"/>
    </xf>
    <xf numFmtId="0" fontId="0" fillId="4" borderId="24" applyNumberFormat="0" applyFont="1" applyFill="1" applyBorder="1" applyAlignment="1" applyProtection="0">
      <alignment vertical="bottom"/>
    </xf>
    <xf numFmtId="0" fontId="0" fillId="4" borderId="25" applyNumberFormat="0" applyFont="1" applyFill="1" applyBorder="1" applyAlignment="1" applyProtection="0">
      <alignment vertical="bottom"/>
    </xf>
    <xf numFmtId="0" fontId="10" fillId="7" borderId="26" applyNumberFormat="0" applyFont="1" applyFill="1" applyBorder="1" applyAlignment="1" applyProtection="0">
      <alignment horizontal="center" vertical="center"/>
    </xf>
    <xf numFmtId="49" fontId="15" fillId="8" borderId="27" applyNumberFormat="1" applyFont="1" applyFill="1" applyBorder="1" applyAlignment="1" applyProtection="0">
      <alignment horizontal="left" vertical="bottom"/>
    </xf>
    <xf numFmtId="0" fontId="15" fillId="8" borderId="28" applyNumberFormat="0" applyFont="1" applyFill="1" applyBorder="1" applyAlignment="1" applyProtection="0">
      <alignment horizontal="left" vertical="bottom"/>
    </xf>
    <xf numFmtId="0" fontId="15" fillId="8" borderId="29" applyNumberFormat="0" applyFont="1" applyFill="1" applyBorder="1" applyAlignment="1" applyProtection="0">
      <alignment horizontal="left" vertical="bottom"/>
    </xf>
    <xf numFmtId="0" fontId="10" fillId="7" borderId="30" applyNumberFormat="0" applyFont="1" applyFill="1" applyBorder="1" applyAlignment="1" applyProtection="0">
      <alignment horizontal="center" vertical="center"/>
    </xf>
    <xf numFmtId="0" fontId="0" fillId="4" borderId="31" applyNumberFormat="0" applyFont="1" applyFill="1" applyBorder="1" applyAlignment="1" applyProtection="0">
      <alignment horizontal="left" vertical="bottom"/>
    </xf>
    <xf numFmtId="0" fontId="0" fillId="4" borderId="22" applyNumberFormat="0" applyFont="1" applyFill="1" applyBorder="1" applyAlignment="1" applyProtection="0">
      <alignment horizontal="left" vertical="bottom"/>
    </xf>
    <xf numFmtId="0" fontId="0" fillId="4" borderId="23" applyNumberFormat="0" applyFont="1" applyFill="1" applyBorder="1" applyAlignment="1" applyProtection="0">
      <alignment horizontal="left" vertical="bottom"/>
    </xf>
    <xf numFmtId="0" fontId="0" applyNumberFormat="1" applyFont="1" applyFill="0" applyBorder="0" applyAlignment="1" applyProtection="0">
      <alignment vertical="bottom"/>
    </xf>
    <xf numFmtId="0" fontId="0" fillId="4" borderId="32" applyNumberFormat="0" applyFont="1" applyFill="1" applyBorder="1" applyAlignment="1" applyProtection="0">
      <alignment vertical="bottom"/>
    </xf>
    <xf numFmtId="49" fontId="10" fillId="9" borderId="11" applyNumberFormat="1" applyFont="1" applyFill="1" applyBorder="1" applyAlignment="1" applyProtection="0">
      <alignment horizontal="left" vertical="top" wrapText="1"/>
    </xf>
    <xf numFmtId="0" fontId="10" fillId="9" borderId="33" applyNumberFormat="0" applyFont="1" applyFill="1" applyBorder="1" applyAlignment="1" applyProtection="0">
      <alignment horizontal="left" vertical="top" wrapText="1"/>
    </xf>
    <xf numFmtId="0" fontId="10" fillId="9" borderId="12" applyNumberFormat="0" applyFont="1" applyFill="1" applyBorder="1" applyAlignment="1" applyProtection="0">
      <alignment horizontal="left" vertical="top" wrapText="1"/>
    </xf>
    <xf numFmtId="0" fontId="0" fillId="4" borderId="34" applyNumberFormat="0" applyFont="1" applyFill="1" applyBorder="1" applyAlignment="1" applyProtection="0">
      <alignment vertical="bottom"/>
    </xf>
    <xf numFmtId="49" fontId="16" fillId="10" borderId="11" applyNumberFormat="1" applyFont="1" applyFill="1" applyBorder="1" applyAlignment="1" applyProtection="0">
      <alignment horizontal="left" vertical="center" wrapText="1"/>
    </xf>
    <xf numFmtId="0" fontId="16" fillId="10" borderId="33" applyNumberFormat="0" applyFont="1" applyFill="1" applyBorder="1" applyAlignment="1" applyProtection="0">
      <alignment horizontal="left" vertical="center" wrapText="1"/>
    </xf>
    <xf numFmtId="0" fontId="16" fillId="10" borderId="12" applyNumberFormat="0" applyFont="1" applyFill="1" applyBorder="1" applyAlignment="1" applyProtection="0">
      <alignment horizontal="left" vertical="center" wrapText="1"/>
    </xf>
    <xf numFmtId="49" fontId="10" fillId="10" borderId="11" applyNumberFormat="1" applyFont="1" applyFill="1" applyBorder="1" applyAlignment="1" applyProtection="0">
      <alignment horizontal="left" vertical="center" wrapText="1"/>
    </xf>
    <xf numFmtId="0" fontId="10" fillId="10" borderId="33" applyNumberFormat="0" applyFont="1" applyFill="1" applyBorder="1" applyAlignment="1" applyProtection="0">
      <alignment horizontal="left" vertical="center" wrapText="1"/>
    </xf>
    <xf numFmtId="0" fontId="10" fillId="10" borderId="12" applyNumberFormat="0" applyFont="1" applyFill="1" applyBorder="1" applyAlignment="1" applyProtection="0">
      <alignment horizontal="left" vertical="center" wrapText="1"/>
    </xf>
    <xf numFmtId="0" fontId="0" fillId="4" borderId="35" applyNumberFormat="0" applyFont="1" applyFill="1" applyBorder="1" applyAlignment="1" applyProtection="0">
      <alignment vertical="bottom"/>
    </xf>
    <xf numFmtId="0" fontId="0" fillId="4" borderId="33" applyNumberFormat="0" applyFont="1" applyFill="1" applyBorder="1" applyAlignment="1" applyProtection="0">
      <alignment vertical="bottom"/>
    </xf>
    <xf numFmtId="49" fontId="10" fillId="9" borderId="36" applyNumberFormat="1" applyFont="1" applyFill="1" applyBorder="1" applyAlignment="1" applyProtection="0">
      <alignment horizontal="center" vertical="top" wrapText="1"/>
    </xf>
    <xf numFmtId="49" fontId="10" fillId="9" borderId="11" applyNumberFormat="1" applyFont="1" applyFill="1" applyBorder="1" applyAlignment="1" applyProtection="0">
      <alignment horizontal="center" vertical="top" wrapText="1"/>
    </xf>
    <xf numFmtId="0" fontId="10" fillId="9" borderId="12" applyNumberFormat="0" applyFont="1" applyFill="1" applyBorder="1" applyAlignment="1" applyProtection="0">
      <alignment horizontal="center" vertical="top" wrapText="1"/>
    </xf>
    <xf numFmtId="49" fontId="10" fillId="10" borderId="36" applyNumberFormat="1" applyFont="1" applyFill="1" applyBorder="1" applyAlignment="1" applyProtection="0">
      <alignment vertical="top" wrapText="1"/>
    </xf>
    <xf numFmtId="0" fontId="10" fillId="10" borderId="11" applyNumberFormat="0" applyFont="1" applyFill="1" applyBorder="1" applyAlignment="1" applyProtection="0">
      <alignment horizontal="center" vertical="top" wrapText="1"/>
    </xf>
    <xf numFmtId="0" fontId="10" fillId="10" borderId="12" applyNumberFormat="0" applyFont="1" applyFill="1" applyBorder="1" applyAlignment="1" applyProtection="0">
      <alignment horizontal="center" vertical="top" wrapText="1"/>
    </xf>
    <xf numFmtId="0" fontId="10" fillId="10" borderId="36" applyNumberFormat="0" applyFont="1" applyFill="1" applyBorder="1" applyAlignment="1" applyProtection="0">
      <alignment vertical="top" wrapText="1"/>
    </xf>
    <xf numFmtId="49" fontId="10" fillId="4" borderId="36" applyNumberFormat="1" applyFont="1" applyFill="1" applyBorder="1" applyAlignment="1" applyProtection="0">
      <alignment vertical="center" wrapText="1"/>
    </xf>
    <xf numFmtId="49" fontId="10" fillId="4" borderId="37" applyNumberFormat="1" applyFont="1" applyFill="1" applyBorder="1" applyAlignment="1" applyProtection="0">
      <alignment horizontal="left" vertical="center" wrapText="1"/>
    </xf>
    <xf numFmtId="0" fontId="10" fillId="4" borderId="38" applyNumberFormat="0" applyFont="1" applyFill="1" applyBorder="1" applyAlignment="1" applyProtection="0">
      <alignment horizontal="left" vertical="center" wrapText="1"/>
    </xf>
    <xf numFmtId="0" fontId="10" fillId="4" borderId="39" applyNumberFormat="0" applyFont="1" applyFill="1" applyBorder="1" applyAlignment="1" applyProtection="0">
      <alignment horizontal="left" vertical="center" wrapText="1"/>
    </xf>
    <xf numFmtId="49" fontId="10" fillId="4" borderId="40" applyNumberFormat="1" applyFont="1" applyFill="1" applyBorder="1" applyAlignment="1" applyProtection="0">
      <alignment vertical="center" wrapText="1"/>
    </xf>
    <xf numFmtId="49" fontId="0" fillId="4" borderId="41" applyNumberFormat="1" applyFont="1" applyFill="1" applyBorder="1" applyAlignment="1" applyProtection="0">
      <alignment horizontal="left" vertical="center" wrapText="1"/>
    </xf>
    <xf numFmtId="0" fontId="0" fillId="4" borderId="42" applyNumberFormat="0" applyFont="1" applyFill="1" applyBorder="1" applyAlignment="1" applyProtection="0">
      <alignment vertical="bottom"/>
    </xf>
    <xf numFmtId="0" fontId="0" fillId="4" borderId="43" applyNumberFormat="0" applyFont="1" applyFill="1" applyBorder="1" applyAlignment="1" applyProtection="0">
      <alignment vertical="bottom"/>
    </xf>
    <xf numFmtId="0" fontId="10" fillId="4" borderId="44" applyNumberFormat="0" applyFont="1" applyFill="1" applyBorder="1" applyAlignment="1" applyProtection="0">
      <alignment vertical="center" wrapText="1"/>
    </xf>
    <xf numFmtId="0" fontId="0" fillId="4" borderId="45" applyNumberFormat="0" applyFont="1" applyFill="1" applyBorder="1" applyAlignment="1" applyProtection="0">
      <alignment vertical="bottom"/>
    </xf>
    <xf numFmtId="0" fontId="0" fillId="4" borderId="46" applyNumberFormat="0" applyFont="1" applyFill="1" applyBorder="1" applyAlignment="1" applyProtection="0">
      <alignment vertical="bottom"/>
    </xf>
    <xf numFmtId="0" fontId="0" fillId="4" borderId="47" applyNumberFormat="0" applyFont="1" applyFill="1" applyBorder="1" applyAlignment="1" applyProtection="0">
      <alignment vertical="bottom"/>
    </xf>
    <xf numFmtId="49" fontId="0" fillId="4" borderId="36" applyNumberFormat="1" applyFont="1" applyFill="1" applyBorder="1" applyAlignment="1" applyProtection="0">
      <alignment vertical="center" wrapText="1"/>
    </xf>
    <xf numFmtId="49" fontId="0" fillId="4" borderId="11" applyNumberFormat="1" applyFont="1" applyFill="1" applyBorder="1" applyAlignment="1" applyProtection="0">
      <alignment horizontal="left" vertical="center" wrapText="1"/>
    </xf>
    <xf numFmtId="0" fontId="0" fillId="4" borderId="33" applyNumberFormat="0" applyFont="1" applyFill="1" applyBorder="1" applyAlignment="1" applyProtection="0">
      <alignment horizontal="left" vertical="center" wrapText="1"/>
    </xf>
    <xf numFmtId="0" fontId="0" fillId="4" borderId="12" applyNumberFormat="0" applyFont="1" applyFill="1" applyBorder="1" applyAlignment="1" applyProtection="0">
      <alignment horizontal="left" vertical="center" wrapText="1"/>
    </xf>
    <xf numFmtId="0" fontId="12" fillId="5" borderId="12" applyNumberFormat="1" applyFont="1" applyFill="1" applyBorder="1" applyAlignment="1" applyProtection="0">
      <alignment horizontal="center" vertical="center"/>
    </xf>
    <xf numFmtId="0" fontId="0" fillId="4" borderId="11" applyNumberFormat="0" applyFont="1" applyFill="1" applyBorder="1" applyAlignment="1" applyProtection="0">
      <alignment horizontal="left" vertical="center" wrapText="1"/>
    </xf>
    <xf numFmtId="0" fontId="0" fillId="4" borderId="36" applyNumberFormat="1" applyFont="1" applyFill="1" applyBorder="1" applyAlignment="1" applyProtection="0">
      <alignment horizontal="center" vertical="center" wrapText="1"/>
    </xf>
    <xf numFmtId="49" fontId="0" fillId="4" borderId="36" applyNumberFormat="1" applyFont="1" applyFill="1" applyBorder="1" applyAlignment="1" applyProtection="0">
      <alignment vertical="top" wrapText="1"/>
    </xf>
    <xf numFmtId="49" fontId="17" fillId="4" borderId="36" applyNumberFormat="1" applyFont="1" applyFill="1" applyBorder="1" applyAlignment="1" applyProtection="0">
      <alignment horizontal="center" vertical="center"/>
    </xf>
    <xf numFmtId="49" fontId="10" fillId="9" borderId="36" applyNumberFormat="1" applyFont="1" applyFill="1" applyBorder="1" applyAlignment="1" applyProtection="0">
      <alignment horizontal="left" vertical="top" wrapText="1"/>
    </xf>
    <xf numFmtId="0" fontId="0" fillId="11" borderId="48" applyNumberFormat="0" applyFont="1" applyFill="1" applyBorder="1" applyAlignment="1" applyProtection="0">
      <alignment horizontal="left" vertical="center" wrapText="1"/>
    </xf>
    <xf numFmtId="0" fontId="0" fillId="11" borderId="36" applyNumberFormat="0" applyFont="1" applyFill="1" applyBorder="1" applyAlignment="1" applyProtection="0">
      <alignment horizontal="center" vertical="center" wrapText="1"/>
    </xf>
    <xf numFmtId="0" fontId="0" fillId="11" borderId="36" applyNumberFormat="0" applyFont="1" applyFill="1" applyBorder="1" applyAlignment="1" applyProtection="0">
      <alignment vertical="top" wrapText="1"/>
    </xf>
    <xf numFmtId="0" fontId="17" fillId="11" borderId="36" applyNumberFormat="0" applyFont="1" applyFill="1" applyBorder="1" applyAlignment="1" applyProtection="0">
      <alignment horizontal="center" vertical="center"/>
    </xf>
    <xf numFmtId="0" fontId="0" fillId="11" borderId="49" applyNumberFormat="0" applyFont="1" applyFill="1" applyBorder="1" applyAlignment="1" applyProtection="0">
      <alignment horizontal="left" vertical="center" wrapText="1"/>
    </xf>
    <xf numFmtId="0" fontId="0" fillId="11" borderId="50" applyNumberFormat="0" applyFont="1" applyFill="1" applyBorder="1" applyAlignment="1" applyProtection="0">
      <alignment horizontal="left" vertical="center" wrapText="1"/>
    </xf>
    <xf numFmtId="0" fontId="0" fillId="11" borderId="49" applyNumberFormat="0" applyFont="1" applyFill="1" applyBorder="1" applyAlignment="1" applyProtection="0">
      <alignment vertical="center" wrapText="1"/>
    </xf>
    <xf numFmtId="0" fontId="0" fillId="11" borderId="50" applyNumberFormat="0" applyFont="1" applyFill="1" applyBorder="1" applyAlignment="1" applyProtection="0">
      <alignment vertical="center" wrapText="1"/>
    </xf>
    <xf numFmtId="2" fontId="0" fillId="11" borderId="36" applyNumberFormat="1" applyFont="1" applyFill="1" applyBorder="1" applyAlignment="1" applyProtection="0">
      <alignment horizontal="center" vertical="center" wrapText="1"/>
    </xf>
    <xf numFmtId="0" fontId="0" fillId="4" borderId="40" applyNumberFormat="0" applyFont="1" applyFill="1" applyBorder="1" applyAlignment="1" applyProtection="0">
      <alignment horizontal="left" vertical="center" wrapText="1"/>
    </xf>
    <xf numFmtId="0" fontId="0" fillId="4" borderId="36" applyNumberFormat="0" applyFont="1" applyFill="1" applyBorder="1" applyAlignment="1" applyProtection="0">
      <alignment horizontal="center" vertical="center" wrapText="1"/>
    </xf>
    <xf numFmtId="0" fontId="0" fillId="4" borderId="36" applyNumberFormat="0" applyFont="1" applyFill="1" applyBorder="1" applyAlignment="1" applyProtection="0">
      <alignment vertical="top" wrapText="1"/>
    </xf>
    <xf numFmtId="0" fontId="0" fillId="4" borderId="44" applyNumberFormat="0" applyFont="1" applyFill="1" applyBorder="1" applyAlignment="1" applyProtection="0">
      <alignment horizontal="left" vertical="center" wrapText="1"/>
    </xf>
    <xf numFmtId="0" fontId="0" fillId="4" borderId="36" applyNumberFormat="0" applyFont="1" applyFill="1" applyBorder="1" applyAlignment="1" applyProtection="0">
      <alignment vertical="center" wrapText="1"/>
    </xf>
    <xf numFmtId="0" fontId="17" fillId="4" borderId="36" applyNumberFormat="0" applyFont="1" applyFill="1" applyBorder="1" applyAlignment="1" applyProtection="0">
      <alignment horizontal="center" vertical="center"/>
    </xf>
    <xf numFmtId="49" fontId="10" fillId="12" borderId="36" applyNumberFormat="1" applyFont="1" applyFill="1" applyBorder="1" applyAlignment="1" applyProtection="0">
      <alignment horizontal="left" vertical="top" wrapText="1"/>
    </xf>
    <xf numFmtId="49" fontId="10" fillId="12" borderId="36" applyNumberFormat="1" applyFont="1" applyFill="1" applyBorder="1" applyAlignment="1" applyProtection="0">
      <alignment horizontal="center" vertical="top" wrapText="1"/>
    </xf>
    <xf numFmtId="0" fontId="0" fillId="12" borderId="48" applyNumberFormat="0" applyFont="1" applyFill="1" applyBorder="1" applyAlignment="1" applyProtection="0">
      <alignment horizontal="left" vertical="center" wrapText="1"/>
    </xf>
    <xf numFmtId="0" fontId="0" fillId="12" borderId="36" applyNumberFormat="0" applyFont="1" applyFill="1" applyBorder="1" applyAlignment="1" applyProtection="0">
      <alignment horizontal="center" vertical="center" wrapText="1"/>
    </xf>
    <xf numFmtId="0" fontId="0" fillId="12" borderId="36" applyNumberFormat="0" applyFont="1" applyFill="1" applyBorder="1" applyAlignment="1" applyProtection="0">
      <alignment vertical="top" wrapText="1"/>
    </xf>
    <xf numFmtId="0" fontId="17" fillId="12" borderId="36" applyNumberFormat="0" applyFont="1" applyFill="1" applyBorder="1" applyAlignment="1" applyProtection="0">
      <alignment horizontal="center" vertical="center"/>
    </xf>
    <xf numFmtId="0" fontId="0" fillId="12" borderId="50" applyNumberFormat="0" applyFont="1" applyFill="1" applyBorder="1" applyAlignment="1" applyProtection="0">
      <alignment horizontal="left" vertical="center" wrapText="1"/>
    </xf>
    <xf numFmtId="0" fontId="0" fillId="4" borderId="36" applyNumberFormat="0" applyFont="1" applyFill="1" applyBorder="1" applyAlignment="1" applyProtection="0">
      <alignment horizontal="left" vertical="center" wrapText="1"/>
    </xf>
    <xf numFmtId="0" fontId="18" fillId="12" borderId="48" applyNumberFormat="0" applyFont="1" applyFill="1" applyBorder="1" applyAlignment="1" applyProtection="0">
      <alignment horizontal="left" vertical="center" wrapText="1"/>
    </xf>
    <xf numFmtId="0" fontId="18" fillId="12" borderId="36" applyNumberFormat="0" applyFont="1" applyFill="1" applyBorder="1" applyAlignment="1" applyProtection="0">
      <alignment horizontal="center" vertical="center" wrapText="1"/>
    </xf>
    <xf numFmtId="0" fontId="18" fillId="12" borderId="36" applyNumberFormat="0" applyFont="1" applyFill="1" applyBorder="1" applyAlignment="1" applyProtection="0">
      <alignment vertical="top" wrapText="1"/>
    </xf>
    <xf numFmtId="0" fontId="19" fillId="12" borderId="36" applyNumberFormat="0" applyFont="1" applyFill="1" applyBorder="1" applyAlignment="1" applyProtection="0">
      <alignment horizontal="center" vertical="center"/>
    </xf>
    <xf numFmtId="0" fontId="0" fillId="12" borderId="49" applyNumberFormat="0" applyFont="1" applyFill="1" applyBorder="1" applyAlignment="1" applyProtection="0">
      <alignment horizontal="left" vertical="center" wrapText="1"/>
    </xf>
    <xf numFmtId="0" fontId="18" fillId="4" borderId="40" applyNumberFormat="0" applyFont="1" applyFill="1" applyBorder="1" applyAlignment="1" applyProtection="0">
      <alignment horizontal="left" vertical="center" wrapText="1"/>
    </xf>
    <xf numFmtId="0" fontId="18" fillId="4" borderId="36" applyNumberFormat="0" applyFont="1" applyFill="1" applyBorder="1" applyAlignment="1" applyProtection="0">
      <alignment horizontal="center" vertical="center" wrapText="1"/>
    </xf>
    <xf numFmtId="0" fontId="18" fillId="4" borderId="36" applyNumberFormat="0" applyFont="1" applyFill="1" applyBorder="1" applyAlignment="1" applyProtection="0">
      <alignment vertical="top" wrapText="1"/>
    </xf>
    <xf numFmtId="0" fontId="19" fillId="4" borderId="36" applyNumberFormat="0" applyFont="1" applyFill="1" applyBorder="1" applyAlignment="1" applyProtection="0">
      <alignment horizontal="center" vertical="center"/>
    </xf>
    <xf numFmtId="0" fontId="0" fillId="4" borderId="51" applyNumberFormat="0" applyFont="1" applyFill="1" applyBorder="1" applyAlignment="1" applyProtection="0">
      <alignment horizontal="left" vertical="center" wrapText="1"/>
    </xf>
    <xf numFmtId="0" fontId="0" applyNumberFormat="1" applyFont="1" applyFill="0" applyBorder="0" applyAlignment="1" applyProtection="0">
      <alignment vertical="bottom"/>
    </xf>
    <xf numFmtId="49" fontId="20" fillId="4" borderId="3" applyNumberFormat="1" applyFont="1" applyFill="1" applyBorder="1" applyAlignment="1" applyProtection="0">
      <alignment horizontal="center" vertical="bottom" wrapText="1"/>
    </xf>
    <xf numFmtId="0" fontId="20" fillId="4" borderId="3" applyNumberFormat="0" applyFont="1" applyFill="1" applyBorder="1" applyAlignment="1" applyProtection="0">
      <alignment horizontal="center" vertical="bottom"/>
    </xf>
    <xf numFmtId="0" fontId="20" fillId="4" borderId="6" applyNumberFormat="0" applyFont="1" applyFill="1" applyBorder="1" applyAlignment="1" applyProtection="0">
      <alignment horizontal="center" vertical="bottom"/>
    </xf>
    <xf numFmtId="49" fontId="10" fillId="9" borderId="6" applyNumberFormat="1" applyFont="1" applyFill="1" applyBorder="1" applyAlignment="1" applyProtection="0">
      <alignment horizontal="center" vertical="bottom"/>
    </xf>
    <xf numFmtId="0" fontId="10" fillId="9" borderId="6" applyNumberFormat="0" applyFont="1" applyFill="1" applyBorder="1" applyAlignment="1" applyProtection="0">
      <alignment horizontal="center" vertical="bottom"/>
    </xf>
    <xf numFmtId="0" fontId="10" fillId="9" borderId="7" applyNumberFormat="0" applyFont="1" applyFill="1" applyBorder="1" applyAlignment="1" applyProtection="0">
      <alignment horizontal="center" vertical="bottom"/>
    </xf>
    <xf numFmtId="49" fontId="0" fillId="4" borderId="5" applyNumberFormat="1" applyFont="1" applyFill="1" applyBorder="1" applyAlignment="1" applyProtection="0">
      <alignment vertical="bottom"/>
    </xf>
    <xf numFmtId="49" fontId="0" fillId="4" borderId="6" applyNumberFormat="1" applyFont="1" applyFill="1" applyBorder="1" applyAlignment="1" applyProtection="0">
      <alignment vertical="bottom"/>
    </xf>
    <xf numFmtId="49" fontId="10" fillId="12" borderId="6" applyNumberFormat="1" applyFont="1" applyFill="1" applyBorder="1" applyAlignment="1" applyProtection="0">
      <alignment horizontal="center" vertical="top" wrapText="1"/>
    </xf>
    <xf numFmtId="0" fontId="10" fillId="12" borderId="6" applyNumberFormat="0" applyFont="1" applyFill="1" applyBorder="1" applyAlignment="1" applyProtection="0">
      <alignment horizontal="center" vertical="top" wrapText="1"/>
    </xf>
    <xf numFmtId="49" fontId="0" fillId="4" borderId="15" applyNumberFormat="1" applyFont="1" applyFill="1" applyBorder="1" applyAlignment="1" applyProtection="0">
      <alignment vertical="bottom"/>
    </xf>
    <xf numFmtId="0" fontId="0" applyNumberFormat="1" applyFont="1" applyFill="0" applyBorder="0" applyAlignment="1" applyProtection="0">
      <alignment vertical="bottom"/>
    </xf>
    <xf numFmtId="0" fontId="0" borderId="52" applyNumberFormat="0" applyFont="1" applyFill="0" applyBorder="1" applyAlignment="1" applyProtection="0">
      <alignment vertical="bottom"/>
    </xf>
    <xf numFmtId="49" fontId="0" fillId="13" borderId="5" applyNumberFormat="1" applyFont="1" applyFill="1" applyBorder="1" applyAlignment="1" applyProtection="0">
      <alignment vertical="bottom"/>
    </xf>
    <xf numFmtId="0" fontId="0" borderId="53" applyNumberFormat="0" applyFont="1" applyFill="0" applyBorder="1" applyAlignment="1" applyProtection="0">
      <alignment vertical="bottom"/>
    </xf>
    <xf numFmtId="0" fontId="0" borderId="54" applyNumberFormat="0" applyFont="1" applyFill="0" applyBorder="1" applyAlignment="1" applyProtection="0">
      <alignment vertical="bottom"/>
    </xf>
    <xf numFmtId="49" fontId="0" fillId="14" borderId="5" applyNumberFormat="1" applyFont="1" applyFill="1" applyBorder="1" applyAlignment="1" applyProtection="0">
      <alignment vertical="bottom"/>
    </xf>
    <xf numFmtId="49" fontId="0" fillId="5" borderId="5"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ffc000"/>
      <rgbColor rgb="ffff0000"/>
      <rgbColor rgb="ff0070c0"/>
      <rgbColor rgb="ffffff00"/>
      <rgbColor rgb="ff808080"/>
      <rgbColor rgb="ff00b050"/>
      <rgbColor rgb="ffb97034"/>
      <rgbColor rgb="ff006100"/>
      <rgbColor rgb="ffc6efce"/>
      <rgbColor rgb="ffd8d8d8"/>
      <rgbColor rgb="ffdbe5f1"/>
      <rgbColor rgb="fff2f2f2"/>
      <rgbColor rgb="fff2dbdb"/>
      <rgbColor rgb="fff9f9f9"/>
      <rgbColor rgb="ffd7e4bd"/>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Helvetica"/>
              </a:defRPr>
            </a:pPr>
            <a:r>
              <a:rPr b="1" i="0" strike="noStrike" sz="1800" u="none">
                <a:solidFill>
                  <a:srgbClr val="000000"/>
                </a:solidFill>
                <a:latin typeface="Helvetica"/>
              </a:rPr>
              <a:t>Chart Title</a:t>
            </a:r>
          </a:p>
        </c:rich>
      </c:tx>
      <c:layout>
        <c:manualLayout>
          <c:xMode val="edge"/>
          <c:yMode val="edge"/>
          <c:x val="0.19308"/>
          <c:y val="0"/>
          <c:w val="0.61384"/>
          <c:h val="0.283278"/>
        </c:manualLayout>
      </c:layout>
      <c:overlay val="1"/>
      <c:spPr>
        <a:noFill/>
        <a:effectLst/>
      </c:spPr>
    </c:title>
    <c:autoTitleDeleted val="1"/>
    <c:plotArea>
      <c:layout>
        <c:manualLayout>
          <c:layoutTarget val="inner"/>
          <c:xMode val="edge"/>
          <c:yMode val="edge"/>
          <c:x val="0.116123"/>
          <c:y val="0.283278"/>
          <c:w val="0.767755"/>
          <c:h val="0.704222"/>
        </c:manualLayout>
      </c:layout>
      <c:pieChart>
        <c:varyColors val="0"/>
        <c:ser>
          <c:idx val="0"/>
          <c:order val="0"/>
          <c:tx>
            <c:v/>
          </c:tx>
          <c:spPr>
            <a:solidFill>
              <a:schemeClr val="accent1"/>
            </a:solidFill>
            <a:ln w="12700" cap="flat">
              <a:noFill/>
              <a:miter lim="400000"/>
            </a:ln>
            <a:effectLst/>
          </c:spPr>
          <c:explosion val="0"/>
          <c:dPt>
            <c:idx val="0"/>
            <c:explosion val="0"/>
            <c:spPr>
              <a:solidFill>
                <a:schemeClr val="accent1"/>
              </a:solidFill>
              <a:ln w="12700" cap="flat">
                <a:noFill/>
                <a:miter lim="400000"/>
              </a:ln>
              <a:effectLst/>
            </c:spPr>
          </c:dPt>
          <c:dPt>
            <c:idx val="1"/>
            <c:explosion val="0"/>
            <c:spPr>
              <a:solidFill>
                <a:schemeClr val="accent2"/>
              </a:solidFill>
              <a:ln w="12700" cap="flat">
                <a:noFill/>
                <a:miter lim="400000"/>
              </a:ln>
              <a:effectLst/>
            </c:spPr>
          </c:dPt>
          <c:dPt>
            <c:idx val="2"/>
            <c:explosion val="0"/>
            <c:spPr>
              <a:solidFill>
                <a:schemeClr val="accent3"/>
              </a:solidFill>
              <a:ln w="12700" cap="flat">
                <a:noFill/>
                <a:miter lim="400000"/>
              </a:ln>
              <a:effectLst/>
            </c:spPr>
          </c:dPt>
          <c:dPt>
            <c:idx val="3"/>
            <c:explosion val="0"/>
            <c:spPr>
              <a:solidFill>
                <a:schemeClr val="accent4"/>
              </a:solidFill>
              <a:ln w="12700" cap="flat">
                <a:noFill/>
                <a:miter lim="400000"/>
              </a:ln>
              <a:effectLst/>
            </c:spPr>
          </c:dPt>
          <c:dPt>
            <c:idx val="4"/>
            <c:explosion val="0"/>
            <c:spPr>
              <a:solidFill>
                <a:schemeClr val="accent5"/>
              </a:solidFill>
              <a:ln w="12700" cap="flat">
                <a:noFill/>
                <a:miter lim="400000"/>
              </a:ln>
              <a:effectLst/>
            </c:spPr>
          </c:dPt>
          <c:dLbls>
            <c:dLbl>
              <c:idx val="0"/>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dLbl>
              <c:idx val="1"/>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dLbl>
              <c:idx val="2"/>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dLbl>
              <c:idx val="3"/>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dLbl>
              <c:idx val="4"/>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showLeaderLines val="0"/>
            <c:leaderLines>
              <c:spPr>
                <a:noFill/>
                <a:ln w="6350" cap="flat">
                  <a:solidFill>
                    <a:srgbClr val="000000"/>
                  </a:solidFill>
                  <a:prstDash val="solid"/>
                  <a:miter lim="400000"/>
                </a:ln>
                <a:effectLst/>
              </c:spPr>
            </c:leaderLines>
          </c:dLbls>
          <c:cat>
            <c:strRef>
              <c:f>'Hoja1'!$E$31:$E$35</c:f>
              <c:strCache>
                <c:ptCount val="5"/>
                <c:pt idx="0">
                  <c:v>OK</c:v>
                </c:pt>
                <c:pt idx="1">
                  <c:v>En espera</c:v>
                </c:pt>
                <c:pt idx="2">
                  <c:v>No ejecutado</c:v>
                </c:pt>
                <c:pt idx="3">
                  <c:v>No ok</c:v>
                </c:pt>
                <c:pt idx="4">
                  <c:v>N/A</c:v>
                </c:pt>
              </c:strCache>
            </c:strRef>
          </c:cat>
          <c:val>
            <c:numRef>
              <c:f>'Hoja1'!$F$31:$F$35</c:f>
              <c:numCache>
                <c:ptCount val="5"/>
                <c:pt idx="0">
                  <c:v>3.000000</c:v>
                </c:pt>
                <c:pt idx="1">
                  <c:v>4.000000</c:v>
                </c:pt>
                <c:pt idx="2">
                  <c:v>3.000000</c:v>
                </c:pt>
                <c:pt idx="3">
                  <c:v>1.000000</c:v>
                </c:pt>
                <c:pt idx="4">
                  <c:v>1.000000</c:v>
                </c:pt>
              </c:numCache>
            </c:numRef>
          </c:val>
        </c:ser>
        <c:firstSliceAng val="0"/>
      </c:pieChart>
      <c:spPr>
        <a:solidFill>
          <a:srgbClr val="FFFFFF"/>
        </a:solidFill>
        <a:ln w="12700" cap="flat">
          <a:noFill/>
          <a:miter lim="400000"/>
        </a:ln>
        <a:effectLst/>
      </c:spPr>
    </c:plotArea>
    <c:legend>
      <c:legendPos val="r"/>
      <c:layout>
        <c:manualLayout>
          <c:xMode val="edge"/>
          <c:yMode val="edge"/>
          <c:x val="0"/>
          <c:y val="0.180456"/>
          <c:w val="1"/>
          <c:h val="0.411288"/>
        </c:manualLayout>
      </c:layout>
      <c:overlay val="1"/>
      <c:spPr>
        <a:noFill/>
        <a:ln w="12700" cap="flat">
          <a:noFill/>
          <a:miter lim="400000"/>
        </a:ln>
        <a:effectLst/>
      </c:spPr>
      <c:txPr>
        <a:bodyPr rot="0"/>
        <a:lstStyle/>
        <a:p>
          <a:pPr>
            <a:defRPr b="0" i="0" strike="noStrike" sz="1000" u="none">
              <a:solidFill>
                <a:srgbClr val="000000"/>
              </a:solidFill>
              <a:latin typeface="Calibri"/>
            </a:defRPr>
          </a:pPr>
        </a:p>
      </c:txPr>
    </c:legend>
    <c:plotVisOnly val="1"/>
    <c:dispBlanksAs val="gap"/>
  </c:chart>
  <c:spPr>
    <a:solidFill>
      <a:srgbClr val="FFFFFF"/>
    </a:solid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Helvetica"/>
              </a:defRPr>
            </a:pPr>
            <a:r>
              <a:rPr b="1" i="0" strike="noStrike" sz="1800" u="none">
                <a:solidFill>
                  <a:srgbClr val="000000"/>
                </a:solidFill>
                <a:latin typeface="Helvetica"/>
              </a:rPr>
              <a:t>Grafica total de Ejecución de la Historia 
</a:t>
            </a:r>
          </a:p>
        </c:rich>
      </c:tx>
      <c:layout>
        <c:manualLayout>
          <c:xMode val="edge"/>
          <c:yMode val="edge"/>
          <c:x val="0"/>
          <c:y val="0"/>
          <c:w val="0.63597"/>
          <c:h val="0.264996"/>
        </c:manualLayout>
      </c:layout>
      <c:overlay val="1"/>
      <c:spPr>
        <a:noFill/>
        <a:effectLst/>
      </c:spPr>
    </c:title>
    <c:autoTitleDeleted val="1"/>
    <c:plotArea>
      <c:layout>
        <c:manualLayout>
          <c:layoutTarget val="inner"/>
          <c:xMode val="edge"/>
          <c:yMode val="edge"/>
          <c:x val="0.005"/>
          <c:y val="0.264996"/>
          <c:w val="0.44465"/>
          <c:h val="0.722504"/>
        </c:manualLayout>
      </c:layout>
      <c:pieChart>
        <c:varyColors val="0"/>
        <c:ser>
          <c:idx val="0"/>
          <c:order val="0"/>
          <c:tx>
            <c:v/>
          </c:tx>
          <c:spPr>
            <a:solidFill>
              <a:schemeClr val="accent3"/>
            </a:solidFill>
            <a:ln w="12700" cap="flat">
              <a:noFill/>
              <a:miter lim="400000"/>
            </a:ln>
            <a:effectLst/>
          </c:spPr>
          <c:explosion val="0"/>
          <c:dPt>
            <c:idx val="0"/>
            <c:explosion val="0"/>
            <c:spPr>
              <a:solidFill>
                <a:schemeClr val="accent3"/>
              </a:solidFill>
              <a:ln w="12700" cap="flat">
                <a:noFill/>
                <a:miter lim="400000"/>
              </a:ln>
              <a:effectLst/>
            </c:spPr>
          </c:dPt>
          <c:dPt>
            <c:idx val="1"/>
            <c:explosion val="0"/>
            <c:spPr>
              <a:solidFill>
                <a:srgbClr val="FF0000"/>
              </a:solidFill>
              <a:ln w="12700" cap="flat">
                <a:noFill/>
                <a:miter lim="400000"/>
              </a:ln>
              <a:effectLst/>
            </c:spPr>
          </c:dPt>
          <c:dPt>
            <c:idx val="2"/>
            <c:explosion val="0"/>
            <c:spPr>
              <a:solidFill>
                <a:srgbClr val="0070C0"/>
              </a:solidFill>
              <a:ln w="12700" cap="flat">
                <a:noFill/>
                <a:miter lim="400000"/>
              </a:ln>
              <a:effectLst/>
            </c:spPr>
          </c:dPt>
          <c:dPt>
            <c:idx val="3"/>
            <c:explosion val="0"/>
            <c:spPr>
              <a:solidFill>
                <a:srgbClr val="FFFF00"/>
              </a:solidFill>
              <a:ln w="12700" cap="flat">
                <a:noFill/>
                <a:miter lim="400000"/>
              </a:ln>
              <a:effectLst/>
            </c:spPr>
          </c:dPt>
          <c:dPt>
            <c:idx val="4"/>
            <c:explosion val="0"/>
            <c:spPr>
              <a:solidFill>
                <a:srgbClr val="808080"/>
              </a:solidFill>
              <a:ln w="12700" cap="flat">
                <a:noFill/>
                <a:miter lim="400000"/>
              </a:ln>
              <a:effectLst/>
            </c:spPr>
          </c:dPt>
          <c:dLbls>
            <c:dLbl>
              <c:idx val="0"/>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dLbl>
              <c:idx val="1"/>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dLbl>
              <c:idx val="2"/>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dLbl>
              <c:idx val="3"/>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dLbl>
              <c:idx val="4"/>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showLeaderLines val="0"/>
            <c:leaderLines>
              <c:spPr>
                <a:noFill/>
                <a:ln w="6350" cap="flat">
                  <a:solidFill>
                    <a:srgbClr val="000000"/>
                  </a:solidFill>
                  <a:prstDash val="solid"/>
                  <a:miter lim="400000"/>
                </a:ln>
                <a:effectLst/>
              </c:spPr>
            </c:leaderLines>
          </c:dLbls>
          <c:cat>
            <c:strRef>
              <c:f>'DATOS '!$A$50:$A$54</c:f>
              <c:strCache>
                <c:ptCount val="5"/>
                <c:pt idx="0">
                  <c:v>OK</c:v>
                </c:pt>
                <c:pt idx="1">
                  <c:v>FALLO</c:v>
                </c:pt>
                <c:pt idx="2">
                  <c:v>NO EJECUTADO </c:v>
                </c:pt>
                <c:pt idx="3">
                  <c:v>EN ESPERA</c:v>
                </c:pt>
                <c:pt idx="4">
                  <c:v>N/A</c:v>
                </c:pt>
              </c:strCache>
            </c:strRef>
          </c:cat>
          <c:val>
            <c:numRef>
              <c:f>'DATOS '!$C$50:$C$54</c:f>
              <c:numCache>
                <c:ptCount val="0"/>
              </c:numCache>
            </c:numRef>
          </c:val>
        </c:ser>
        <c:firstSliceAng val="0"/>
      </c:pieChart>
      <c:spPr>
        <a:solidFill>
          <a:srgbClr val="FFFFFF"/>
        </a:solidFill>
        <a:ln w="12700" cap="flat">
          <a:noFill/>
          <a:miter lim="400000"/>
        </a:ln>
        <a:effectLst/>
      </c:spPr>
    </c:plotArea>
    <c:legend>
      <c:legendPos val="r"/>
      <c:layout>
        <c:manualLayout>
          <c:xMode val="edge"/>
          <c:yMode val="edge"/>
          <c:x val="0.805074"/>
          <c:y val="0.465444"/>
          <c:w val="0.194926"/>
          <c:h val="0.205679"/>
        </c:manualLayout>
      </c:layout>
      <c:overlay val="1"/>
      <c:spPr>
        <a:noFill/>
        <a:ln w="12700" cap="flat">
          <a:noFill/>
          <a:miter lim="400000"/>
        </a:ln>
        <a:effectLst/>
      </c:spPr>
      <c:txPr>
        <a:bodyPr rot="0"/>
        <a:lstStyle/>
        <a:p>
          <a:pPr>
            <a:defRPr b="0" i="0" strike="noStrike" sz="1000" u="none">
              <a:solidFill>
                <a:srgbClr val="000000"/>
              </a:solidFill>
              <a:latin typeface="Calibri"/>
            </a:defRPr>
          </a:pPr>
        </a:p>
      </c:txPr>
    </c:legend>
    <c:plotVisOnly val="1"/>
    <c:dispBlanksAs val="gap"/>
  </c:chart>
  <c:spPr>
    <a:solidFill>
      <a:srgbClr val="FFFFFF"/>
    </a:solid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Helvetica"/>
              </a:defRPr>
            </a:pPr>
            <a:r>
              <a:rPr b="1" i="0" strike="noStrike" sz="1800" u="none">
                <a:solidFill>
                  <a:srgbClr val="000000"/>
                </a:solidFill>
                <a:latin typeface="Helvetica"/>
              </a:rPr>
              <a:t>Porcentaje de Ejecución </a:t>
            </a:r>
          </a:p>
        </c:rich>
      </c:tx>
      <c:layout>
        <c:manualLayout>
          <c:xMode val="edge"/>
          <c:yMode val="edge"/>
          <c:x val="0.210614"/>
          <c:y val="0"/>
          <c:w val="0.362208"/>
          <c:h val="0.0606508"/>
        </c:manualLayout>
      </c:layout>
      <c:overlay val="1"/>
      <c:spPr>
        <a:noFill/>
        <a:effectLst/>
      </c:spPr>
    </c:title>
    <c:autoTitleDeleted val="1"/>
    <c:view3D>
      <c:rotX val="75"/>
      <c:hPercent val="50"/>
      <c:rotY val="0"/>
      <c:depthPercent val="100"/>
      <c:rAngAx val="0"/>
      <c:perspective val="30"/>
    </c:view3D>
    <c:floor>
      <c:spPr>
        <a:noFill/>
        <a:ln>
          <a:noFill/>
        </a:ln>
        <a:effectLst/>
        <a:sp3d/>
      </c:spPr>
    </c:floor>
    <c:sideWall>
      <c:spPr>
        <a:noFill/>
        <a:ln>
          <a:noFill/>
        </a:ln>
        <a:effectLst/>
        <a:sp3d/>
      </c:spPr>
    </c:sideWall>
    <c:backWall>
      <c:spPr>
        <a:noFill/>
        <a:ln>
          <a:noFill/>
        </a:ln>
        <a:effectLst/>
        <a:sp3d/>
      </c:spPr>
    </c:backWall>
    <c:plotArea>
      <c:layout>
        <c:manualLayout>
          <c:layoutTarget val="inner"/>
          <c:xMode val="edge"/>
          <c:yMode val="edge"/>
          <c:x val="0.005"/>
          <c:y val="0.0606508"/>
          <c:w val="0.576544"/>
          <c:h val="0.926849"/>
        </c:manualLayout>
      </c:layout>
      <c:pie3DChart>
        <c:varyColors val="0"/>
        <c:ser>
          <c:idx val="0"/>
          <c:order val="0"/>
          <c:tx>
            <c:v>serie2</c:v>
          </c:tx>
          <c:spPr>
            <a:solidFill>
              <a:schemeClr val="accent3"/>
            </a:solidFill>
            <a:ln w="9360" cap="flat">
              <a:noFill/>
              <a:prstDash val="solid"/>
              <a:round/>
            </a:ln>
            <a:effectLst/>
            <a:sp3d prstMaterial="matte"/>
          </c:spPr>
          <c:explosion val="0"/>
          <c:dPt>
            <c:idx val="0"/>
            <c:explosion val="0"/>
            <c:spPr>
              <a:solidFill>
                <a:schemeClr val="accent3"/>
              </a:solidFill>
              <a:ln w="9360" cap="flat">
                <a:noFill/>
                <a:prstDash val="solid"/>
                <a:round/>
              </a:ln>
              <a:effectLst/>
              <a:sp3d prstMaterial="matte"/>
            </c:spPr>
          </c:dPt>
          <c:dPt>
            <c:idx val="1"/>
            <c:explosion val="0"/>
            <c:spPr>
              <a:solidFill>
                <a:srgbClr val="FF0000"/>
              </a:solidFill>
              <a:ln w="9360" cap="flat">
                <a:noFill/>
                <a:prstDash val="solid"/>
                <a:round/>
              </a:ln>
              <a:effectLst/>
              <a:sp3d prstMaterial="matte"/>
            </c:spPr>
          </c:dPt>
          <c:dPt>
            <c:idx val="2"/>
            <c:explosion val="0"/>
            <c:spPr>
              <a:solidFill>
                <a:schemeClr val="accent1"/>
              </a:solidFill>
              <a:ln w="9360" cap="flat">
                <a:noFill/>
                <a:prstDash val="solid"/>
                <a:round/>
              </a:ln>
              <a:effectLst/>
              <a:sp3d prstMaterial="matte"/>
            </c:spPr>
          </c:dPt>
          <c:dPt>
            <c:idx val="3"/>
            <c:explosion val="0"/>
            <c:spPr>
              <a:solidFill>
                <a:srgbClr val="FFFF00"/>
              </a:solidFill>
              <a:ln w="9360" cap="flat">
                <a:noFill/>
                <a:prstDash val="solid"/>
                <a:round/>
              </a:ln>
              <a:effectLst/>
              <a:sp3d prstMaterial="matte"/>
            </c:spPr>
          </c:dPt>
          <c:dPt>
            <c:idx val="4"/>
            <c:explosion val="0"/>
            <c:spPr>
              <a:solidFill>
                <a:srgbClr val="808080"/>
              </a:solidFill>
              <a:ln w="9360" cap="flat">
                <a:noFill/>
                <a:prstDash val="solid"/>
                <a:round/>
              </a:ln>
              <a:effectLst/>
              <a:sp3d prstMaterial="matte"/>
            </c:spPr>
          </c:dPt>
          <c:dLbls>
            <c:dLbl>
              <c:idx val="0"/>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dLbl>
              <c:idx val="1"/>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dLbl>
              <c:idx val="2"/>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dLbl>
              <c:idx val="3"/>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dLbl>
              <c:idx val="4"/>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dLbl>
            <c:numFmt formatCode="0%" sourceLinked="0"/>
            <c:txPr>
              <a:bodyPr/>
              <a:lstStyle/>
              <a:p>
                <a:pPr>
                  <a:defRPr b="0" i="0" strike="noStrike" sz="1000" u="none">
                    <a:solidFill>
                      <a:srgbClr val="000000"/>
                    </a:solidFill>
                    <a:latin typeface="Calibri"/>
                  </a:defRPr>
                </a:pPr>
              </a:p>
            </c:txPr>
            <c:dLblPos val="inEnd"/>
            <c:showLegendKey val="0"/>
            <c:showVal val="0"/>
            <c:showCatName val="0"/>
            <c:showSerName val="0"/>
            <c:showPercent val="1"/>
            <c:showBubbleSize val="0"/>
            <c:showLeaderLines val="0"/>
          </c:dLbls>
          <c:cat>
            <c:strRef>
              <c:f>'DATOS '!$A$15:$A$19</c:f>
              <c:strCache>
                <c:ptCount val="5"/>
                <c:pt idx="0">
                  <c:v>OK</c:v>
                </c:pt>
                <c:pt idx="1">
                  <c:v>FALLO</c:v>
                </c:pt>
                <c:pt idx="2">
                  <c:v>NO EJECUTADO </c:v>
                </c:pt>
                <c:pt idx="3">
                  <c:v>EN ESPERA</c:v>
                </c:pt>
                <c:pt idx="4">
                  <c:v>N/A</c:v>
                </c:pt>
              </c:strCache>
            </c:strRef>
          </c:cat>
          <c:val>
            <c:numRef>
              <c:f>'DATOS '!$C$15:$C$19</c:f>
              <c:numCache>
                <c:ptCount val="5"/>
                <c:pt idx="0">
                  <c:v>0.000000</c:v>
                </c:pt>
                <c:pt idx="1">
                  <c:v>0.000000</c:v>
                </c:pt>
                <c:pt idx="2">
                  <c:v>1.000000</c:v>
                </c:pt>
                <c:pt idx="3">
                  <c:v>0.000000</c:v>
                </c:pt>
                <c:pt idx="4">
                  <c:v>0.000000</c:v>
                </c:pt>
              </c:numCache>
            </c:numRef>
          </c:val>
        </c:ser>
      </c:pie3DChart>
      <c:spPr>
        <a:solidFill>
          <a:srgbClr val="D9D9D9"/>
        </a:solidFill>
        <a:ln w="12700" cap="flat">
          <a:noFill/>
          <a:miter lim="400000"/>
        </a:ln>
        <a:effectLst/>
      </c:spPr>
    </c:plotArea>
    <c:legend>
      <c:legendPos val="r"/>
      <c:layout>
        <c:manualLayout>
          <c:xMode val="edge"/>
          <c:yMode val="edge"/>
          <c:x val="0.793108"/>
          <c:y val="0.0583589"/>
          <c:w val="0.206892"/>
          <c:h val="0.150963"/>
        </c:manualLayout>
      </c:layout>
      <c:overlay val="1"/>
      <c:spPr>
        <a:noFill/>
        <a:ln w="12700" cap="flat">
          <a:noFill/>
          <a:miter lim="400000"/>
        </a:ln>
        <a:effectLst/>
      </c:spPr>
      <c:txPr>
        <a:bodyPr rot="0"/>
        <a:lstStyle/>
        <a:p>
          <a:pPr>
            <a:defRPr b="0" i="0" strike="noStrike" sz="1000" u="none">
              <a:solidFill>
                <a:srgbClr val="000000"/>
              </a:solidFill>
              <a:latin typeface="Calibri"/>
            </a:defRPr>
          </a:pPr>
        </a:p>
      </c:txPr>
    </c:legend>
    <c:plotVisOnly val="1"/>
    <c:dispBlanksAs val="gap"/>
  </c:chart>
  <c:spPr>
    <a:solidFill>
      <a:srgbClr val="FFFFFF"/>
    </a:solid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_rels/drawing3.xml.rels><?xml version="1.0" encoding="UTF-8"?>
<Relationships xmlns="http://schemas.openxmlformats.org/package/2006/relationships"><Relationship Id="rId1" Type="http://schemas.openxmlformats.org/officeDocument/2006/relationships/chart" Target="../charts/char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9</xdr:col>
      <xdr:colOff>593230</xdr:colOff>
      <xdr:row>19</xdr:row>
      <xdr:rowOff>185719</xdr:rowOff>
    </xdr:from>
    <xdr:to>
      <xdr:col>12</xdr:col>
      <xdr:colOff>34430</xdr:colOff>
      <xdr:row>30</xdr:row>
      <xdr:rowOff>62839</xdr:rowOff>
    </xdr:to>
    <xdr:graphicFrame>
      <xdr:nvGraphicFramePr>
        <xdr:cNvPr id="2" name="8 Gráfico"/>
        <xdr:cNvGraphicFramePr/>
      </xdr:nvGraphicFramePr>
      <xdr:xfrm>
        <a:off x="8213230" y="3805219"/>
        <a:ext cx="1841501" cy="197262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3</xdr:col>
      <xdr:colOff>512313</xdr:colOff>
      <xdr:row>4</xdr:row>
      <xdr:rowOff>111605</xdr:rowOff>
    </xdr:from>
    <xdr:to>
      <xdr:col>11</xdr:col>
      <xdr:colOff>28792</xdr:colOff>
      <xdr:row>26</xdr:row>
      <xdr:rowOff>138031</xdr:rowOff>
    </xdr:to>
    <xdr:graphicFrame>
      <xdr:nvGraphicFramePr>
        <xdr:cNvPr id="4" name="1 Gráfico"/>
        <xdr:cNvGraphicFramePr/>
      </xdr:nvGraphicFramePr>
      <xdr:xfrm>
        <a:off x="2912613" y="921230"/>
        <a:ext cx="6971380" cy="421742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8</xdr:col>
      <xdr:colOff>541576</xdr:colOff>
      <xdr:row>22</xdr:row>
      <xdr:rowOff>191298</xdr:rowOff>
    </xdr:from>
    <xdr:to>
      <xdr:col>15</xdr:col>
      <xdr:colOff>468696</xdr:colOff>
      <xdr:row>33</xdr:row>
      <xdr:rowOff>639984</xdr:rowOff>
    </xdr:to>
    <xdr:graphicFrame>
      <xdr:nvGraphicFramePr>
        <xdr:cNvPr id="6" name="2 Gráfico"/>
        <xdr:cNvGraphicFramePr/>
      </xdr:nvGraphicFramePr>
      <xdr:xfrm>
        <a:off x="17115076" y="10773573"/>
        <a:ext cx="7470921" cy="604938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Tema de Office">
  <a:themeElements>
    <a:clrScheme name="Tema de 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Tema de Office">
      <a:majorFont>
        <a:latin typeface="Helvetica Neue"/>
        <a:ea typeface="Helvetica Neue"/>
        <a:cs typeface="Helvetica Neue"/>
      </a:majorFont>
      <a:minorFont>
        <a:latin typeface="Helvetica Neue"/>
        <a:ea typeface="Helvetica Neue"/>
        <a:cs typeface="Helvetica Neue"/>
      </a:minorFont>
    </a:fontScheme>
    <a:fmtScheme name="Tema d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_rels/sheet5.xml.rels><?xml version="1.0" encoding="UTF-8"?>
<Relationships xmlns="http://schemas.openxmlformats.org/package/2006/relationships"><Relationship Id="rId1" Type="http://schemas.openxmlformats.org/officeDocument/2006/relationships/drawing" Target="../drawings/drawing3.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16</v>
      </c>
      <c r="C11" s="3"/>
      <c r="D11" s="3"/>
    </row>
    <row r="12">
      <c r="B12" s="4"/>
      <c r="C12" t="s" s="4">
        <v>5</v>
      </c>
      <c r="D12" t="s" s="5">
        <v>16</v>
      </c>
    </row>
    <row r="13">
      <c r="B13" t="s" s="3">
        <v>19</v>
      </c>
      <c r="C13" s="3"/>
      <c r="D13" s="3"/>
    </row>
    <row r="14">
      <c r="B14" s="4"/>
      <c r="C14" t="s" s="4">
        <v>5</v>
      </c>
      <c r="D14" t="s" s="5">
        <v>19</v>
      </c>
    </row>
    <row r="15">
      <c r="B15" t="s" s="3">
        <v>30</v>
      </c>
      <c r="C15" s="3"/>
      <c r="D15" s="3"/>
    </row>
    <row r="16">
      <c r="B16" s="4"/>
      <c r="C16" t="s" s="4">
        <v>5</v>
      </c>
      <c r="D16" t="s" s="5">
        <v>30</v>
      </c>
    </row>
    <row r="17">
      <c r="B17" t="s" s="3">
        <v>70</v>
      </c>
      <c r="C17" s="3"/>
      <c r="D17" s="3"/>
    </row>
    <row r="18">
      <c r="B18" s="4"/>
      <c r="C18" t="s" s="4">
        <v>5</v>
      </c>
      <c r="D18" t="s" s="5">
        <v>70</v>
      </c>
    </row>
    <row r="19">
      <c r="B19" t="s" s="3">
        <v>114</v>
      </c>
      <c r="C19" s="3"/>
      <c r="D19" s="3"/>
    </row>
    <row r="20">
      <c r="B20" s="4"/>
      <c r="C20" t="s" s="4">
        <v>5</v>
      </c>
      <c r="D20" t="s" s="5">
        <v>114</v>
      </c>
    </row>
  </sheetData>
  <mergeCells count="1">
    <mergeCell ref="B3:D3"/>
  </mergeCells>
  <hyperlinks>
    <hyperlink ref="D10" location="'Hoja1'!R1C1" tooltip="" display="Hoja1"/>
    <hyperlink ref="D12" location="'Procentaje Final'!R1C1" tooltip="" display="Procentaje Final"/>
    <hyperlink ref="D14" location="'ArbolDeEscenarios'!R1C1" tooltip="" display="ArbolDeEscenarios"/>
    <hyperlink ref="D16" location="'CASO DE PRUEBA ADROID'!R1C1" tooltip="" display="CASO DE PRUEBA ADROID"/>
    <hyperlink ref="D18" location="'Evidencias ANDROID  '!R1C1" tooltip="" display="Evidencias ANDROID  "/>
    <hyperlink ref="D20" location="'DATOS '!R1C1" tooltip="" display="DATOS "/>
  </hyperlinks>
</worksheet>
</file>

<file path=xl/worksheets/sheet2.xml><?xml version="1.0" encoding="utf-8"?>
<worksheet xmlns:r="http://schemas.openxmlformats.org/officeDocument/2006/relationships" xmlns="http://schemas.openxmlformats.org/spreadsheetml/2006/main">
  <dimension ref="A1:N35"/>
  <sheetViews>
    <sheetView workbookViewId="0" showGridLines="0" defaultGridColor="1"/>
  </sheetViews>
  <sheetFormatPr defaultColWidth="9.16667" defaultRowHeight="15" customHeight="1" outlineLevelRow="0" outlineLevelCol="0"/>
  <cols>
    <col min="1" max="4" width="10.5" style="6" customWidth="1"/>
    <col min="5" max="5" width="16" style="6" customWidth="1"/>
    <col min="6" max="14" width="10.5" style="6" customWidth="1"/>
    <col min="15" max="256" width="9.17188" style="6" customWidth="1"/>
  </cols>
  <sheetData>
    <row r="1" ht="15" customHeight="1">
      <c r="A1" s="7"/>
      <c r="B1" s="7"/>
      <c r="C1" s="7"/>
      <c r="D1" s="7"/>
      <c r="E1" s="7"/>
      <c r="F1" s="7"/>
      <c r="G1" s="7"/>
      <c r="H1" s="7"/>
      <c r="I1" s="7"/>
      <c r="J1" s="7"/>
      <c r="K1" s="7"/>
      <c r="L1" s="7"/>
      <c r="M1" s="7"/>
      <c r="N1" s="7"/>
    </row>
    <row r="2" ht="15" customHeight="1">
      <c r="A2" s="7"/>
      <c r="B2" s="7"/>
      <c r="C2" s="7"/>
      <c r="D2" s="7"/>
      <c r="E2" s="7"/>
      <c r="F2" s="7"/>
      <c r="G2" s="7"/>
      <c r="H2" s="7"/>
      <c r="I2" s="7"/>
      <c r="J2" s="7"/>
      <c r="K2" s="7"/>
      <c r="L2" s="7"/>
      <c r="M2" s="7"/>
      <c r="N2" s="7"/>
    </row>
    <row r="3" ht="15" customHeight="1">
      <c r="A3" s="7"/>
      <c r="B3" s="7"/>
      <c r="C3" s="7"/>
      <c r="D3" s="7"/>
      <c r="E3" t="s" s="8">
        <v>6</v>
      </c>
      <c r="F3" s="7"/>
      <c r="G3" s="7"/>
      <c r="H3" s="7"/>
      <c r="I3" s="7"/>
      <c r="J3" s="7"/>
      <c r="K3" s="7"/>
      <c r="L3" s="7"/>
      <c r="M3" s="7"/>
      <c r="N3" s="7"/>
    </row>
    <row r="4" ht="15" customHeight="1">
      <c r="A4" s="7"/>
      <c r="B4" s="7"/>
      <c r="C4" s="7"/>
      <c r="D4" s="7"/>
      <c r="E4" t="s" s="8">
        <v>6</v>
      </c>
      <c r="F4" s="9">
        <v>1</v>
      </c>
      <c r="G4" s="7"/>
      <c r="H4" s="7"/>
      <c r="I4" s="7"/>
      <c r="J4" s="7"/>
      <c r="K4" s="7"/>
      <c r="L4" s="7"/>
      <c r="M4" s="7"/>
      <c r="N4" s="7"/>
    </row>
    <row r="5" ht="15" customHeight="1">
      <c r="A5" s="7"/>
      <c r="B5" s="7"/>
      <c r="C5" s="7"/>
      <c r="D5" s="7"/>
      <c r="E5" t="s" s="8">
        <v>7</v>
      </c>
      <c r="F5" s="9">
        <v>0</v>
      </c>
      <c r="G5" s="7"/>
      <c r="H5" s="7"/>
      <c r="I5" s="7"/>
      <c r="J5" s="7"/>
      <c r="K5" s="7"/>
      <c r="L5" s="7"/>
      <c r="M5" s="7"/>
      <c r="N5" s="7"/>
    </row>
    <row r="6" ht="15" customHeight="1">
      <c r="A6" s="7"/>
      <c r="B6" s="7"/>
      <c r="C6" s="7"/>
      <c r="D6" s="7"/>
      <c r="E6" t="s" s="8">
        <v>8</v>
      </c>
      <c r="F6" s="9">
        <v>2</v>
      </c>
      <c r="G6" s="7"/>
      <c r="H6" s="7"/>
      <c r="I6" s="7"/>
      <c r="J6" s="7"/>
      <c r="K6" s="7"/>
      <c r="L6" s="7"/>
      <c r="M6" s="7"/>
      <c r="N6" s="7"/>
    </row>
    <row r="7" ht="15" customHeight="1">
      <c r="A7" s="7"/>
      <c r="B7" s="7"/>
      <c r="C7" s="7"/>
      <c r="D7" s="7"/>
      <c r="E7" t="s" s="8">
        <v>9</v>
      </c>
      <c r="F7" s="9">
        <v>3</v>
      </c>
      <c r="G7" s="7"/>
      <c r="H7" s="7"/>
      <c r="I7" s="7"/>
      <c r="J7" s="7"/>
      <c r="K7" s="7"/>
      <c r="L7" s="7"/>
      <c r="M7" s="7"/>
      <c r="N7" s="7"/>
    </row>
    <row r="8" ht="15" customHeight="1">
      <c r="A8" s="7"/>
      <c r="B8" s="7"/>
      <c r="C8" s="7"/>
      <c r="D8" s="7"/>
      <c r="E8" t="s" s="8">
        <v>10</v>
      </c>
      <c r="F8" s="9">
        <v>4</v>
      </c>
      <c r="G8" s="7"/>
      <c r="H8" s="7"/>
      <c r="I8" s="7"/>
      <c r="J8" s="7"/>
      <c r="K8" s="7"/>
      <c r="L8" s="7"/>
      <c r="M8" s="7"/>
      <c r="N8" s="7"/>
    </row>
    <row r="9" ht="15" customHeight="1">
      <c r="A9" s="7"/>
      <c r="B9" s="7"/>
      <c r="C9" s="7"/>
      <c r="D9" s="7"/>
      <c r="E9" s="7"/>
      <c r="F9" s="9">
        <v>1</v>
      </c>
      <c r="G9" s="7"/>
      <c r="H9" s="7"/>
      <c r="I9" s="7"/>
      <c r="J9" s="7"/>
      <c r="K9" s="7"/>
      <c r="L9" s="7"/>
      <c r="M9" s="7"/>
      <c r="N9" s="7"/>
    </row>
    <row r="10" ht="15" customHeight="1">
      <c r="A10" s="7"/>
      <c r="B10" s="7"/>
      <c r="C10" s="7"/>
      <c r="D10" s="7"/>
      <c r="E10" s="7"/>
      <c r="F10" s="9">
        <v>1</v>
      </c>
      <c r="G10" s="7"/>
      <c r="H10" s="7"/>
      <c r="I10" s="7"/>
      <c r="J10" s="7"/>
      <c r="K10" s="7"/>
      <c r="L10" s="7"/>
      <c r="M10" s="7"/>
      <c r="N10" s="7"/>
    </row>
    <row r="11" ht="15" customHeight="1">
      <c r="A11" s="7"/>
      <c r="B11" s="7"/>
      <c r="C11" s="7"/>
      <c r="D11" s="7"/>
      <c r="E11" s="7"/>
      <c r="F11" s="7"/>
      <c r="G11" s="7"/>
      <c r="H11" s="7"/>
      <c r="I11" s="7"/>
      <c r="J11" s="7"/>
      <c r="K11" s="7"/>
      <c r="L11" s="7"/>
      <c r="M11" s="7"/>
      <c r="N11" s="7"/>
    </row>
    <row r="12" ht="15" customHeight="1">
      <c r="A12" s="7"/>
      <c r="B12" s="7"/>
      <c r="C12" s="7"/>
      <c r="D12" s="7"/>
      <c r="E12" s="7"/>
      <c r="F12" s="7"/>
      <c r="G12" s="7"/>
      <c r="H12" s="7"/>
      <c r="I12" s="7"/>
      <c r="J12" s="7"/>
      <c r="K12" s="7"/>
      <c r="L12" s="7"/>
      <c r="M12" s="7"/>
      <c r="N12" s="7"/>
    </row>
    <row r="13" ht="15" customHeight="1">
      <c r="A13" s="7"/>
      <c r="B13" s="7"/>
      <c r="C13" s="7"/>
      <c r="D13" s="7"/>
      <c r="E13" s="7"/>
      <c r="F13" s="7"/>
      <c r="G13" s="7"/>
      <c r="H13" s="7"/>
      <c r="I13" s="7"/>
      <c r="J13" s="7"/>
      <c r="K13" s="7"/>
      <c r="L13" s="7"/>
      <c r="M13" s="7"/>
      <c r="N13" s="7"/>
    </row>
    <row r="14" ht="15" customHeight="1">
      <c r="A14" s="7"/>
      <c r="B14" s="7"/>
      <c r="C14" s="7"/>
      <c r="D14" s="7"/>
      <c r="E14" t="s" s="8">
        <v>6</v>
      </c>
      <c r="F14" s="7"/>
      <c r="G14" s="7"/>
      <c r="H14" s="7"/>
      <c r="I14" s="7"/>
      <c r="J14" s="7"/>
      <c r="K14" s="7"/>
      <c r="L14" s="7"/>
      <c r="M14" s="7"/>
      <c r="N14" s="7"/>
    </row>
    <row r="15" ht="15" customHeight="1">
      <c r="A15" s="7"/>
      <c r="B15" s="7"/>
      <c r="C15" s="7"/>
      <c r="D15" s="7"/>
      <c r="E15" t="s" s="10">
        <f>E4</f>
        <v>6</v>
      </c>
      <c r="F15" s="7"/>
      <c r="G15" s="7"/>
      <c r="H15" s="7"/>
      <c r="I15" s="7"/>
      <c r="J15" s="7"/>
      <c r="K15" s="7"/>
      <c r="L15" s="7"/>
      <c r="M15" s="7"/>
      <c r="N15" s="7"/>
    </row>
    <row r="16" ht="15" customHeight="1">
      <c r="A16" s="7"/>
      <c r="B16" s="7"/>
      <c r="C16" s="7"/>
      <c r="D16" s="7"/>
      <c r="E16" s="7"/>
      <c r="F16" s="7"/>
      <c r="G16" s="7"/>
      <c r="H16" s="7"/>
      <c r="I16" s="7"/>
      <c r="J16" s="7"/>
      <c r="K16" s="7"/>
      <c r="L16" s="7"/>
      <c r="M16" s="7"/>
      <c r="N16" s="7"/>
    </row>
    <row r="17" ht="15" customHeight="1">
      <c r="A17" s="9">
        <v>1</v>
      </c>
      <c r="B17" s="7"/>
      <c r="C17" s="7"/>
      <c r="D17" s="7"/>
      <c r="E17" t="s" s="8">
        <v>9</v>
      </c>
      <c r="F17" s="7"/>
      <c r="G17" s="9">
        <v>12</v>
      </c>
      <c r="H17" s="7"/>
      <c r="I17" s="7"/>
      <c r="J17" s="7"/>
      <c r="K17" s="7"/>
      <c r="L17" s="7"/>
      <c r="M17" s="7"/>
      <c r="N17" s="7"/>
    </row>
    <row r="18" ht="15" customHeight="1">
      <c r="A18" s="9">
        <v>2</v>
      </c>
      <c r="B18" s="7"/>
      <c r="C18" s="7"/>
      <c r="D18" s="7"/>
      <c r="E18" t="s" s="8">
        <v>9</v>
      </c>
      <c r="F18" s="7"/>
      <c r="G18" s="7"/>
      <c r="H18" s="7"/>
      <c r="I18" s="7"/>
      <c r="J18" s="7"/>
      <c r="K18" s="7"/>
      <c r="L18" s="7"/>
      <c r="M18" s="7"/>
      <c r="N18" s="7"/>
    </row>
    <row r="19" ht="15" customHeight="1">
      <c r="A19" s="9">
        <v>3</v>
      </c>
      <c r="B19" s="7"/>
      <c r="C19" s="7"/>
      <c r="D19" s="7"/>
      <c r="E19" t="s" s="8">
        <v>10</v>
      </c>
      <c r="F19" s="7"/>
      <c r="G19" s="7"/>
      <c r="H19" s="7"/>
      <c r="I19" s="7"/>
      <c r="J19" s="7"/>
      <c r="K19" s="7"/>
      <c r="L19" s="7"/>
      <c r="M19" s="7"/>
      <c r="N19" s="7"/>
    </row>
    <row r="20" ht="15" customHeight="1">
      <c r="A20" s="9">
        <v>4</v>
      </c>
      <c r="B20" s="7"/>
      <c r="C20" s="7"/>
      <c r="D20" s="7"/>
      <c r="E20" t="s" s="8">
        <v>9</v>
      </c>
      <c r="F20" s="7"/>
      <c r="G20" s="7"/>
      <c r="H20" s="7"/>
      <c r="I20" s="7"/>
      <c r="J20" s="7"/>
      <c r="K20" s="7"/>
      <c r="L20" s="7"/>
      <c r="M20" s="7"/>
      <c r="N20" s="7"/>
    </row>
    <row r="21" ht="15" customHeight="1">
      <c r="A21" s="9">
        <v>5</v>
      </c>
      <c r="B21" s="7"/>
      <c r="C21" s="7"/>
      <c r="D21" s="7"/>
      <c r="E21" t="s" s="8">
        <v>8</v>
      </c>
      <c r="F21" s="7"/>
      <c r="G21" s="7"/>
      <c r="H21" s="7"/>
      <c r="I21" s="7"/>
      <c r="J21" s="7"/>
      <c r="K21" s="7"/>
      <c r="L21" s="7"/>
      <c r="M21" s="7"/>
      <c r="N21" s="7"/>
    </row>
    <row r="22" ht="15" customHeight="1">
      <c r="A22" s="9">
        <v>6</v>
      </c>
      <c r="B22" s="7"/>
      <c r="C22" s="7"/>
      <c r="D22" s="7"/>
      <c r="E22" t="s" s="8">
        <v>6</v>
      </c>
      <c r="F22" s="7"/>
      <c r="G22" s="7"/>
      <c r="H22" s="7"/>
      <c r="I22" s="7"/>
      <c r="J22" s="7"/>
      <c r="K22" s="7"/>
      <c r="L22" s="7"/>
      <c r="M22" s="7"/>
      <c r="N22" s="7"/>
    </row>
    <row r="23" ht="15" customHeight="1">
      <c r="A23" s="9">
        <v>7</v>
      </c>
      <c r="B23" s="7"/>
      <c r="C23" s="7"/>
      <c r="D23" s="7"/>
      <c r="E23" t="s" s="8">
        <v>8</v>
      </c>
      <c r="F23" s="7"/>
      <c r="G23" s="7"/>
      <c r="H23" s="7"/>
      <c r="I23" s="7"/>
      <c r="J23" s="7"/>
      <c r="K23" s="7"/>
      <c r="L23" s="7"/>
      <c r="M23" s="7"/>
      <c r="N23" s="7"/>
    </row>
    <row r="24" ht="15" customHeight="1">
      <c r="A24" s="9">
        <v>8</v>
      </c>
      <c r="B24" s="7"/>
      <c r="C24" s="7"/>
      <c r="D24" s="7"/>
      <c r="E24" t="s" s="8">
        <v>6</v>
      </c>
      <c r="F24" s="7"/>
      <c r="G24" s="7"/>
      <c r="H24" s="7"/>
      <c r="I24" s="7"/>
      <c r="J24" s="7"/>
      <c r="K24" s="7"/>
      <c r="L24" s="7"/>
      <c r="M24" s="7"/>
      <c r="N24" s="7"/>
    </row>
    <row r="25" ht="15" customHeight="1">
      <c r="A25" s="9">
        <v>9</v>
      </c>
      <c r="B25" s="7"/>
      <c r="C25" s="7"/>
      <c r="D25" s="7"/>
      <c r="E25" t="s" s="8">
        <v>8</v>
      </c>
      <c r="F25" s="7"/>
      <c r="G25" s="7"/>
      <c r="H25" s="7"/>
      <c r="I25" s="7"/>
      <c r="J25" s="7"/>
      <c r="K25" s="7"/>
      <c r="L25" s="7"/>
      <c r="M25" s="7"/>
      <c r="N25" s="7"/>
    </row>
    <row r="26" ht="15" customHeight="1">
      <c r="A26" s="9">
        <v>10</v>
      </c>
      <c r="B26" s="7"/>
      <c r="C26" s="7"/>
      <c r="D26" s="7"/>
      <c r="E26" t="s" s="8">
        <v>9</v>
      </c>
      <c r="F26" s="7"/>
      <c r="G26" s="7"/>
      <c r="H26" s="7"/>
      <c r="I26" s="7"/>
      <c r="J26" s="7"/>
      <c r="K26" s="7"/>
      <c r="L26" s="7"/>
      <c r="M26" s="7"/>
      <c r="N26" s="7"/>
    </row>
    <row r="27" ht="15" customHeight="1">
      <c r="A27" s="9">
        <v>11</v>
      </c>
      <c r="B27" s="7"/>
      <c r="C27" s="7"/>
      <c r="D27" s="7"/>
      <c r="E27" t="s" s="8">
        <v>7</v>
      </c>
      <c r="F27" s="7"/>
      <c r="G27" s="7"/>
      <c r="H27" s="7"/>
      <c r="I27" s="7"/>
      <c r="J27" s="7"/>
      <c r="K27" s="7"/>
      <c r="L27" s="7"/>
      <c r="M27" s="7"/>
      <c r="N27" s="7"/>
    </row>
    <row r="28" ht="15" customHeight="1">
      <c r="A28" s="9">
        <v>12</v>
      </c>
      <c r="B28" s="7"/>
      <c r="C28" s="7"/>
      <c r="D28" s="7"/>
      <c r="E28" t="s" s="8">
        <v>6</v>
      </c>
      <c r="F28" s="7"/>
      <c r="G28" s="7"/>
      <c r="H28" s="7"/>
      <c r="I28" s="7"/>
      <c r="J28" s="7"/>
      <c r="K28" s="7"/>
      <c r="L28" s="7"/>
      <c r="M28" s="7"/>
      <c r="N28" s="7"/>
    </row>
    <row r="29" ht="15" customHeight="1">
      <c r="A29" s="9">
        <v>12</v>
      </c>
      <c r="B29" s="7"/>
      <c r="C29" s="7"/>
      <c r="D29" s="7"/>
      <c r="E29" s="7"/>
      <c r="F29" s="7"/>
      <c r="G29" s="7"/>
      <c r="H29" s="7"/>
      <c r="I29" s="7"/>
      <c r="J29" s="7"/>
      <c r="K29" s="7"/>
      <c r="L29" s="7"/>
      <c r="M29" s="7"/>
      <c r="N29" s="7"/>
    </row>
    <row r="30" ht="15" customHeight="1">
      <c r="A30" s="7"/>
      <c r="B30" s="7"/>
      <c r="C30" s="7"/>
      <c r="D30" s="7"/>
      <c r="E30" t="s" s="8">
        <v>11</v>
      </c>
      <c r="F30" s="7"/>
      <c r="G30" s="7"/>
      <c r="H30" s="7"/>
      <c r="I30" s="7"/>
      <c r="J30" s="7"/>
      <c r="K30" s="7"/>
      <c r="L30" s="7"/>
      <c r="M30" s="7"/>
      <c r="N30" s="7"/>
    </row>
    <row r="31" ht="15" customHeight="1">
      <c r="A31" s="7"/>
      <c r="B31" s="7"/>
      <c r="C31" s="7"/>
      <c r="D31" s="7"/>
      <c r="E31" t="s" s="8">
        <v>12</v>
      </c>
      <c r="F31" s="9">
        <f>COUNTIF(E17:E28," ok")</f>
        <v>3</v>
      </c>
      <c r="G31" s="7"/>
      <c r="H31" s="7"/>
      <c r="I31" s="7"/>
      <c r="J31" s="7"/>
      <c r="K31" s="7"/>
      <c r="L31" s="7"/>
      <c r="M31" s="7"/>
      <c r="N31" s="7"/>
    </row>
    <row r="32" ht="15" customHeight="1">
      <c r="A32" s="7"/>
      <c r="B32" s="7"/>
      <c r="C32" s="7"/>
      <c r="D32" s="7"/>
      <c r="E32" t="s" s="8">
        <v>13</v>
      </c>
      <c r="F32" s="9">
        <f>COUNTIF(E17:E29,"En espera ")</f>
        <v>4</v>
      </c>
      <c r="G32" s="7"/>
      <c r="H32" s="7"/>
      <c r="I32" s="7"/>
      <c r="J32" s="7"/>
      <c r="K32" s="7"/>
      <c r="L32" s="7"/>
      <c r="M32" s="7"/>
      <c r="N32" s="7"/>
    </row>
    <row r="33" ht="15" customHeight="1">
      <c r="A33" s="7"/>
      <c r="B33" s="7"/>
      <c r="C33" s="7"/>
      <c r="D33" s="7"/>
      <c r="E33" t="s" s="8">
        <v>14</v>
      </c>
      <c r="F33" s="9">
        <f>COUNTIF(E17:E30,"No ejecutado ")</f>
        <v>3</v>
      </c>
      <c r="G33" s="7"/>
      <c r="H33" s="7"/>
      <c r="I33" s="7"/>
      <c r="J33" s="7"/>
      <c r="K33" s="7"/>
      <c r="L33" s="7"/>
      <c r="M33" s="7"/>
      <c r="N33" s="7"/>
    </row>
    <row r="34" ht="15" customHeight="1">
      <c r="A34" s="7"/>
      <c r="B34" s="7"/>
      <c r="C34" s="7"/>
      <c r="D34" s="7"/>
      <c r="E34" t="s" s="8">
        <v>15</v>
      </c>
      <c r="F34" s="9">
        <f>COUNTIF(E20:E31,"no ok")</f>
        <v>1</v>
      </c>
      <c r="G34" s="7"/>
      <c r="H34" s="7"/>
      <c r="I34" s="7"/>
      <c r="J34" s="7"/>
      <c r="K34" s="7"/>
      <c r="L34" s="7"/>
      <c r="M34" s="7"/>
      <c r="N34" s="7"/>
    </row>
    <row r="35" ht="15" customHeight="1">
      <c r="A35" s="7"/>
      <c r="B35" s="7"/>
      <c r="C35" s="7"/>
      <c r="D35" s="7"/>
      <c r="E35" t="s" s="8">
        <v>10</v>
      </c>
      <c r="F35" s="9">
        <f>COUNTIF(E17:E28,"N/A")</f>
        <v>1</v>
      </c>
      <c r="G35" s="7"/>
      <c r="H35" s="7"/>
      <c r="I35" s="7"/>
      <c r="J35" s="7"/>
      <c r="K35" s="7"/>
      <c r="L35" s="7"/>
      <c r="M35" s="7"/>
      <c r="N35" s="7"/>
    </row>
  </sheetData>
  <dataValidations count="1">
    <dataValidation type="list" allowBlank="1" showInputMessage="1" showErrorMessage="1" sqref="E3 E17:E28">
      <formula1>" ok,no ok,No ejecutado ,En espera ,N/A"</formula1>
    </dataValidation>
  </dataValidations>
  <pageMargins left="0.7" right="0.7" top="0.75" bottom="0.75" header="0.511806" footer="0.511806"/>
  <pageSetup firstPageNumber="1" fitToHeight="1" fitToWidth="1" scale="25"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N29"/>
  <sheetViews>
    <sheetView workbookViewId="0" showGridLines="0" defaultGridColor="1"/>
  </sheetViews>
  <sheetFormatPr defaultColWidth="9.16667" defaultRowHeight="15" customHeight="1" outlineLevelRow="0" outlineLevelCol="0"/>
  <cols>
    <col min="1" max="7" width="10.5" style="11" customWidth="1"/>
    <col min="8" max="8" width="24.3516" style="11" customWidth="1"/>
    <col min="9" max="12" width="10.5" style="11" customWidth="1"/>
    <col min="13" max="13" width="17.3516" style="11" customWidth="1"/>
    <col min="14" max="14" width="16" style="11" customWidth="1"/>
    <col min="15" max="256" width="9.17188" style="11" customWidth="1"/>
  </cols>
  <sheetData>
    <row r="1" ht="15" customHeight="1">
      <c r="A1" s="12"/>
      <c r="B1" s="13"/>
      <c r="C1" s="13"/>
      <c r="D1" s="13"/>
      <c r="E1" s="13"/>
      <c r="F1" s="13"/>
      <c r="G1" s="13"/>
      <c r="H1" s="13"/>
      <c r="I1" s="13"/>
      <c r="J1" s="13"/>
      <c r="K1" s="13"/>
      <c r="L1" s="13"/>
      <c r="M1" s="13"/>
      <c r="N1" s="14"/>
    </row>
    <row r="2" ht="15" customHeight="1">
      <c r="A2" s="15"/>
      <c r="B2" s="16"/>
      <c r="C2" s="16"/>
      <c r="D2" s="16"/>
      <c r="E2" s="16"/>
      <c r="F2" s="16"/>
      <c r="G2" s="16"/>
      <c r="H2" s="16"/>
      <c r="I2" s="16"/>
      <c r="J2" s="16"/>
      <c r="K2" s="16"/>
      <c r="L2" s="16"/>
      <c r="M2" s="16"/>
      <c r="N2" s="17"/>
    </row>
    <row r="3" ht="15" customHeight="1">
      <c r="A3" s="15"/>
      <c r="B3" s="16"/>
      <c r="C3" s="16"/>
      <c r="D3" s="16"/>
      <c r="E3" s="16"/>
      <c r="F3" s="16"/>
      <c r="G3" s="16"/>
      <c r="H3" s="16"/>
      <c r="I3" s="16"/>
      <c r="J3" s="16"/>
      <c r="K3" s="16"/>
      <c r="L3" s="16"/>
      <c r="M3" s="16"/>
      <c r="N3" s="17"/>
    </row>
    <row r="4" ht="18.75" customHeight="1">
      <c r="A4" s="15"/>
      <c r="B4" t="s" s="18">
        <v>17</v>
      </c>
      <c r="C4" s="16"/>
      <c r="D4" s="16"/>
      <c r="E4" s="19"/>
      <c r="F4" s="20"/>
      <c r="G4" s="20"/>
      <c r="H4" s="20"/>
      <c r="I4" s="16"/>
      <c r="J4" s="16"/>
      <c r="K4" s="16"/>
      <c r="L4" s="16"/>
      <c r="M4" s="16"/>
      <c r="N4" s="17"/>
    </row>
    <row r="5" ht="15" customHeight="1">
      <c r="A5" s="15"/>
      <c r="B5" s="16"/>
      <c r="C5" s="16"/>
      <c r="D5" s="16"/>
      <c r="E5" s="16"/>
      <c r="F5" s="16"/>
      <c r="G5" s="16"/>
      <c r="H5" s="16"/>
      <c r="I5" s="16"/>
      <c r="J5" s="16"/>
      <c r="K5" s="16"/>
      <c r="L5" s="16"/>
      <c r="M5" s="16"/>
      <c r="N5" s="17"/>
    </row>
    <row r="6" ht="15" customHeight="1">
      <c r="A6" s="15"/>
      <c r="B6" s="16"/>
      <c r="C6" s="16"/>
      <c r="D6" s="16"/>
      <c r="E6" s="16"/>
      <c r="F6" s="16"/>
      <c r="G6" s="16"/>
      <c r="H6" s="16"/>
      <c r="I6" s="16"/>
      <c r="J6" s="16"/>
      <c r="K6" s="16"/>
      <c r="L6" s="16"/>
      <c r="M6" s="16"/>
      <c r="N6" s="17"/>
    </row>
    <row r="7" ht="15" customHeight="1">
      <c r="A7" s="15"/>
      <c r="B7" s="16"/>
      <c r="C7" s="16"/>
      <c r="D7" s="16"/>
      <c r="E7" s="16"/>
      <c r="F7" s="16"/>
      <c r="G7" s="16"/>
      <c r="H7" s="16"/>
      <c r="I7" s="16"/>
      <c r="J7" s="16"/>
      <c r="K7" s="16"/>
      <c r="L7" s="16"/>
      <c r="M7" s="16"/>
      <c r="N7" s="17"/>
    </row>
    <row r="8" ht="15" customHeight="1">
      <c r="A8" s="15"/>
      <c r="B8" s="16"/>
      <c r="C8" s="16"/>
      <c r="D8" s="16"/>
      <c r="E8" s="16"/>
      <c r="F8" s="16"/>
      <c r="G8" s="16"/>
      <c r="H8" s="16"/>
      <c r="I8" s="16"/>
      <c r="J8" s="16"/>
      <c r="K8" s="16"/>
      <c r="L8" s="16"/>
      <c r="M8" s="16"/>
      <c r="N8" s="17"/>
    </row>
    <row r="9" ht="15" customHeight="1">
      <c r="A9" s="15"/>
      <c r="B9" s="16"/>
      <c r="C9" s="16"/>
      <c r="D9" s="16"/>
      <c r="E9" s="16"/>
      <c r="F9" s="16"/>
      <c r="G9" s="16"/>
      <c r="H9" s="16"/>
      <c r="I9" s="16"/>
      <c r="J9" s="16"/>
      <c r="K9" s="16"/>
      <c r="L9" s="16"/>
      <c r="M9" s="16"/>
      <c r="N9" s="17"/>
    </row>
    <row r="10" ht="15" customHeight="1">
      <c r="A10" s="15"/>
      <c r="B10" s="16"/>
      <c r="C10" s="16"/>
      <c r="D10" s="16"/>
      <c r="E10" s="16"/>
      <c r="F10" s="16"/>
      <c r="G10" s="16"/>
      <c r="H10" s="16"/>
      <c r="I10" s="16"/>
      <c r="J10" s="16"/>
      <c r="K10" s="16"/>
      <c r="L10" s="16"/>
      <c r="M10" s="21"/>
      <c r="N10" s="22"/>
    </row>
    <row r="11" ht="15" customHeight="1">
      <c r="A11" s="15"/>
      <c r="B11" s="16"/>
      <c r="C11" s="16"/>
      <c r="D11" s="16"/>
      <c r="E11" s="16"/>
      <c r="F11" s="16"/>
      <c r="G11" s="16"/>
      <c r="H11" s="16"/>
      <c r="I11" s="16"/>
      <c r="J11" s="16"/>
      <c r="K11" s="16"/>
      <c r="L11" s="23"/>
      <c r="M11" t="s" s="24">
        <v>18</v>
      </c>
      <c r="N11" s="25">
        <f>'DATOS '!C55</f>
      </c>
    </row>
    <row r="12" ht="15" customHeight="1">
      <c r="A12" s="15"/>
      <c r="B12" s="16"/>
      <c r="C12" s="16"/>
      <c r="D12" s="16"/>
      <c r="E12" s="16"/>
      <c r="F12" s="16"/>
      <c r="G12" s="16"/>
      <c r="H12" s="16"/>
      <c r="I12" s="16"/>
      <c r="J12" s="16"/>
      <c r="K12" s="16"/>
      <c r="L12" s="23"/>
      <c r="M12" s="26"/>
      <c r="N12" s="25"/>
    </row>
    <row r="13" ht="15" customHeight="1">
      <c r="A13" s="15"/>
      <c r="B13" s="16"/>
      <c r="C13" s="16"/>
      <c r="D13" s="16"/>
      <c r="E13" s="16"/>
      <c r="F13" s="16"/>
      <c r="G13" s="16"/>
      <c r="H13" s="16"/>
      <c r="I13" s="16"/>
      <c r="J13" s="16"/>
      <c r="K13" s="16"/>
      <c r="L13" s="23"/>
      <c r="M13" s="26"/>
      <c r="N13" s="25"/>
    </row>
    <row r="14" ht="15" customHeight="1">
      <c r="A14" s="15"/>
      <c r="B14" s="16"/>
      <c r="C14" s="16"/>
      <c r="D14" s="16"/>
      <c r="E14" s="16"/>
      <c r="F14" s="16"/>
      <c r="G14" s="16"/>
      <c r="H14" s="16"/>
      <c r="I14" s="16"/>
      <c r="J14" s="16"/>
      <c r="K14" s="16"/>
      <c r="L14" s="16"/>
      <c r="M14" s="27"/>
      <c r="N14" s="28"/>
    </row>
    <row r="15" ht="15" customHeight="1">
      <c r="A15" s="15"/>
      <c r="B15" s="16"/>
      <c r="C15" s="16"/>
      <c r="D15" s="16"/>
      <c r="E15" s="16"/>
      <c r="F15" s="16"/>
      <c r="G15" s="16"/>
      <c r="H15" s="16"/>
      <c r="I15" s="16"/>
      <c r="J15" s="16"/>
      <c r="K15" s="16"/>
      <c r="L15" s="16"/>
      <c r="M15" s="16"/>
      <c r="N15" s="17"/>
    </row>
    <row r="16" ht="15" customHeight="1">
      <c r="A16" s="15"/>
      <c r="B16" s="16"/>
      <c r="C16" s="16"/>
      <c r="D16" s="16"/>
      <c r="E16" s="16"/>
      <c r="F16" s="16"/>
      <c r="G16" s="16"/>
      <c r="H16" s="16"/>
      <c r="I16" s="16"/>
      <c r="J16" s="16"/>
      <c r="K16" s="16"/>
      <c r="L16" s="16"/>
      <c r="M16" s="16"/>
      <c r="N16" s="17"/>
    </row>
    <row r="17" ht="15" customHeight="1">
      <c r="A17" s="15"/>
      <c r="B17" s="16"/>
      <c r="C17" s="16"/>
      <c r="D17" s="16"/>
      <c r="E17" s="16"/>
      <c r="F17" s="16"/>
      <c r="G17" s="16"/>
      <c r="H17" s="16"/>
      <c r="I17" s="16"/>
      <c r="J17" s="16"/>
      <c r="K17" s="16"/>
      <c r="L17" s="16"/>
      <c r="M17" s="16"/>
      <c r="N17" s="17"/>
    </row>
    <row r="18" ht="15" customHeight="1">
      <c r="A18" s="15"/>
      <c r="B18" s="16"/>
      <c r="C18" s="16"/>
      <c r="D18" s="16"/>
      <c r="E18" s="16"/>
      <c r="F18" s="16"/>
      <c r="G18" s="16"/>
      <c r="H18" s="16"/>
      <c r="I18" s="16"/>
      <c r="J18" s="16"/>
      <c r="K18" s="16"/>
      <c r="L18" s="16"/>
      <c r="M18" s="16"/>
      <c r="N18" s="17"/>
    </row>
    <row r="19" ht="15" customHeight="1">
      <c r="A19" s="15"/>
      <c r="B19" s="16"/>
      <c r="C19" s="16"/>
      <c r="D19" s="16"/>
      <c r="E19" s="16"/>
      <c r="F19" s="16"/>
      <c r="G19" s="16"/>
      <c r="H19" s="16"/>
      <c r="I19" s="16"/>
      <c r="J19" s="16"/>
      <c r="K19" s="16"/>
      <c r="L19" s="16"/>
      <c r="M19" s="16"/>
      <c r="N19" s="17"/>
    </row>
    <row r="20" ht="15" customHeight="1">
      <c r="A20" s="15"/>
      <c r="B20" s="16"/>
      <c r="C20" s="16"/>
      <c r="D20" s="16"/>
      <c r="E20" s="16"/>
      <c r="F20" s="16"/>
      <c r="G20" s="16"/>
      <c r="H20" s="16"/>
      <c r="I20" s="16"/>
      <c r="J20" s="16"/>
      <c r="K20" s="16"/>
      <c r="L20" s="16"/>
      <c r="M20" s="16"/>
      <c r="N20" s="17"/>
    </row>
    <row r="21" ht="15" customHeight="1">
      <c r="A21" s="15"/>
      <c r="B21" s="16"/>
      <c r="C21" s="16"/>
      <c r="D21" s="16"/>
      <c r="E21" s="16"/>
      <c r="F21" s="16"/>
      <c r="G21" s="16"/>
      <c r="H21" s="16"/>
      <c r="I21" s="16"/>
      <c r="J21" s="16"/>
      <c r="K21" s="16"/>
      <c r="L21" s="16"/>
      <c r="M21" s="16"/>
      <c r="N21" s="17"/>
    </row>
    <row r="22" ht="15" customHeight="1">
      <c r="A22" s="15"/>
      <c r="B22" s="16"/>
      <c r="C22" s="16"/>
      <c r="D22" s="16"/>
      <c r="E22" s="16"/>
      <c r="F22" s="16"/>
      <c r="G22" s="16"/>
      <c r="H22" s="16"/>
      <c r="I22" s="16"/>
      <c r="J22" s="16"/>
      <c r="K22" s="16"/>
      <c r="L22" s="16"/>
      <c r="M22" s="16"/>
      <c r="N22" s="17"/>
    </row>
    <row r="23" ht="15" customHeight="1">
      <c r="A23" s="15"/>
      <c r="B23" s="16"/>
      <c r="C23" s="16"/>
      <c r="D23" s="16"/>
      <c r="E23" s="16"/>
      <c r="F23" s="16"/>
      <c r="G23" s="16"/>
      <c r="H23" s="16"/>
      <c r="I23" s="16"/>
      <c r="J23" s="16"/>
      <c r="K23" s="16"/>
      <c r="L23" s="16"/>
      <c r="M23" s="16"/>
      <c r="N23" s="17"/>
    </row>
    <row r="24" ht="15" customHeight="1">
      <c r="A24" s="15"/>
      <c r="B24" s="16"/>
      <c r="C24" s="16"/>
      <c r="D24" s="16"/>
      <c r="E24" s="16"/>
      <c r="F24" s="16"/>
      <c r="G24" s="16"/>
      <c r="H24" s="16"/>
      <c r="I24" s="16"/>
      <c r="J24" s="16"/>
      <c r="K24" s="16"/>
      <c r="L24" s="16"/>
      <c r="M24" s="16"/>
      <c r="N24" s="17"/>
    </row>
    <row r="25" ht="15" customHeight="1">
      <c r="A25" s="15"/>
      <c r="B25" s="16"/>
      <c r="C25" s="16"/>
      <c r="D25" s="16"/>
      <c r="E25" s="16"/>
      <c r="F25" s="16"/>
      <c r="G25" s="16"/>
      <c r="H25" s="16"/>
      <c r="I25" s="16"/>
      <c r="J25" s="16"/>
      <c r="K25" s="16"/>
      <c r="L25" s="16"/>
      <c r="M25" s="16"/>
      <c r="N25" s="17"/>
    </row>
    <row r="26" ht="15" customHeight="1">
      <c r="A26" s="15"/>
      <c r="B26" s="16"/>
      <c r="C26" s="16"/>
      <c r="D26" s="16"/>
      <c r="E26" s="16"/>
      <c r="F26" s="16"/>
      <c r="G26" s="16"/>
      <c r="H26" s="16"/>
      <c r="I26" s="16"/>
      <c r="J26" s="16"/>
      <c r="K26" s="16"/>
      <c r="L26" s="16"/>
      <c r="M26" s="16"/>
      <c r="N26" s="17"/>
    </row>
    <row r="27" ht="15" customHeight="1">
      <c r="A27" s="15"/>
      <c r="B27" s="16"/>
      <c r="C27" s="16"/>
      <c r="D27" s="16"/>
      <c r="E27" s="16"/>
      <c r="F27" s="16"/>
      <c r="G27" s="16"/>
      <c r="H27" s="16"/>
      <c r="I27" s="16"/>
      <c r="J27" s="16"/>
      <c r="K27" s="16"/>
      <c r="L27" s="16"/>
      <c r="M27" s="16"/>
      <c r="N27" s="17"/>
    </row>
    <row r="28" ht="15" customHeight="1">
      <c r="A28" s="15"/>
      <c r="B28" s="16"/>
      <c r="C28" s="16"/>
      <c r="D28" s="16"/>
      <c r="E28" s="16"/>
      <c r="F28" s="16"/>
      <c r="G28" s="16"/>
      <c r="H28" s="16"/>
      <c r="I28" s="16"/>
      <c r="J28" s="16"/>
      <c r="K28" s="16"/>
      <c r="L28" s="16"/>
      <c r="M28" s="16"/>
      <c r="N28" s="17"/>
    </row>
    <row r="29" ht="15" customHeight="1">
      <c r="A29" s="29"/>
      <c r="B29" s="30"/>
      <c r="C29" s="30"/>
      <c r="D29" s="30"/>
      <c r="E29" s="30"/>
      <c r="F29" s="30"/>
      <c r="G29" s="30"/>
      <c r="H29" s="30"/>
      <c r="I29" s="30"/>
      <c r="J29" s="30"/>
      <c r="K29" s="30"/>
      <c r="L29" s="30"/>
      <c r="M29" s="30"/>
      <c r="N29" s="31"/>
    </row>
  </sheetData>
  <mergeCells count="2">
    <mergeCell ref="M11:M13"/>
    <mergeCell ref="N11:N13"/>
  </mergeCells>
  <pageMargins left="0.7" right="0.7" top="0.75" bottom="0.75" header="0.511806" footer="0.511806"/>
  <pageSetup firstPageNumber="1" fitToHeight="1" fitToWidth="1" scale="25"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AR21"/>
  <sheetViews>
    <sheetView workbookViewId="0" showGridLines="0" defaultGridColor="1"/>
  </sheetViews>
  <sheetFormatPr defaultColWidth="10.8333" defaultRowHeight="15" customHeight="1" outlineLevelRow="0" outlineLevelCol="0"/>
  <cols>
    <col min="1" max="1" width="9.17188" style="32" customWidth="1"/>
    <col min="2" max="2" width="7.35156" style="32" customWidth="1"/>
    <col min="3" max="3" width="6.5" style="32" customWidth="1"/>
    <col min="4" max="7" width="9.17188" style="32" customWidth="1"/>
    <col min="8" max="8" width="4.35156" style="32" customWidth="1"/>
    <col min="9" max="12" width="9.17188" style="32" customWidth="1"/>
    <col min="13" max="13" width="17.3516" style="32" customWidth="1"/>
    <col min="14" max="14" width="16" style="32" customWidth="1"/>
    <col min="15" max="44" width="9.17188" style="32" customWidth="1"/>
    <col min="45" max="256" width="10.8516" style="32" customWidth="1"/>
  </cols>
  <sheetData>
    <row r="1" ht="15" customHeight="1">
      <c r="A1" t="s" s="33">
        <v>20</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5"/>
    </row>
    <row r="2" ht="15" customHeight="1">
      <c r="A2" s="15"/>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7"/>
    </row>
    <row r="3" ht="15" customHeight="1">
      <c r="A3" s="15"/>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7"/>
    </row>
    <row r="4" ht="15" customHeight="1">
      <c r="A4" s="15"/>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7"/>
    </row>
    <row r="5" ht="15" customHeight="1">
      <c r="A5" s="15"/>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7"/>
    </row>
    <row r="6" ht="15" customHeight="1">
      <c r="A6" s="15"/>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7"/>
    </row>
    <row r="7" ht="15" customHeight="1">
      <c r="A7" s="15"/>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7"/>
    </row>
    <row r="8" ht="15" customHeight="1">
      <c r="A8" s="15"/>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7"/>
    </row>
    <row r="9" ht="15" customHeight="1">
      <c r="A9" s="15"/>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7"/>
    </row>
    <row r="10" ht="15" customHeight="1">
      <c r="A10" s="15"/>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7"/>
    </row>
    <row r="11" ht="15" customHeight="1">
      <c r="A11" s="15"/>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7"/>
    </row>
    <row r="12" ht="15" customHeight="1">
      <c r="A12" s="15"/>
      <c r="B12" s="16"/>
      <c r="C12" s="16"/>
      <c r="D12" s="16"/>
      <c r="E12" s="16"/>
      <c r="F12" s="16"/>
      <c r="G12" s="16"/>
      <c r="H12" s="16"/>
      <c r="I12" s="36"/>
      <c r="J12" s="36"/>
      <c r="K12" s="36"/>
      <c r="L12" s="36"/>
      <c r="M12" s="36"/>
      <c r="N12" s="36"/>
      <c r="O12" s="36"/>
      <c r="P12" s="3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7"/>
    </row>
    <row r="13" ht="15" customHeight="1">
      <c r="A13" s="15"/>
      <c r="B13" s="16"/>
      <c r="C13" s="16"/>
      <c r="D13" s="16"/>
      <c r="E13" s="16"/>
      <c r="F13" s="16"/>
      <c r="G13" s="16"/>
      <c r="H13" s="37"/>
      <c r="I13" t="s" s="38">
        <v>21</v>
      </c>
      <c r="J13" s="39"/>
      <c r="K13" s="39"/>
      <c r="L13" s="39"/>
      <c r="M13" s="39"/>
      <c r="N13" s="39"/>
      <c r="O13" s="39"/>
      <c r="P13" s="40"/>
      <c r="Q13" s="41"/>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7"/>
    </row>
    <row r="14" ht="15" customHeight="1">
      <c r="A14" s="15"/>
      <c r="B14" s="16"/>
      <c r="C14" s="16"/>
      <c r="D14" s="16"/>
      <c r="E14" s="16"/>
      <c r="F14" s="16"/>
      <c r="G14" s="42"/>
      <c r="H14" s="43"/>
      <c r="I14" t="s" s="44">
        <v>22</v>
      </c>
      <c r="J14" s="45"/>
      <c r="K14" s="45"/>
      <c r="L14" s="45"/>
      <c r="M14" s="45"/>
      <c r="N14" s="45"/>
      <c r="O14" s="45"/>
      <c r="P14" s="46"/>
      <c r="Q14" s="41"/>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7"/>
    </row>
    <row r="15" ht="15" customHeight="1">
      <c r="A15" s="15"/>
      <c r="B15" s="16"/>
      <c r="C15" s="16"/>
      <c r="D15" s="16"/>
      <c r="E15" s="16"/>
      <c r="F15" s="16"/>
      <c r="G15" s="42"/>
      <c r="H15" s="47"/>
      <c r="I15" t="s" s="44">
        <v>23</v>
      </c>
      <c r="J15" s="48"/>
      <c r="K15" s="49"/>
      <c r="L15" s="49"/>
      <c r="M15" s="49"/>
      <c r="N15" s="49"/>
      <c r="O15" s="49"/>
      <c r="P15" s="50"/>
      <c r="Q15" s="41"/>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7"/>
    </row>
    <row r="16" ht="15" customHeight="1">
      <c r="A16" s="15"/>
      <c r="B16" s="16"/>
      <c r="C16" s="16"/>
      <c r="D16" s="16"/>
      <c r="E16" s="16"/>
      <c r="F16" s="16"/>
      <c r="G16" s="42"/>
      <c r="H16" s="47"/>
      <c r="I16" t="s" s="44">
        <v>24</v>
      </c>
      <c r="J16" s="48"/>
      <c r="K16" s="49"/>
      <c r="L16" s="49"/>
      <c r="M16" s="49"/>
      <c r="N16" s="49"/>
      <c r="O16" s="49"/>
      <c r="P16" s="50"/>
      <c r="Q16" s="41"/>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7"/>
    </row>
    <row r="17" ht="15" customHeight="1">
      <c r="A17" s="15"/>
      <c r="B17" s="16"/>
      <c r="C17" s="16"/>
      <c r="D17" s="16"/>
      <c r="E17" s="16"/>
      <c r="F17" s="16"/>
      <c r="G17" s="42"/>
      <c r="H17" s="47"/>
      <c r="I17" t="s" s="44">
        <v>25</v>
      </c>
      <c r="J17" s="48"/>
      <c r="K17" s="49"/>
      <c r="L17" s="49"/>
      <c r="M17" s="49"/>
      <c r="N17" s="49"/>
      <c r="O17" s="49"/>
      <c r="P17" s="50"/>
      <c r="Q17" s="41"/>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7"/>
    </row>
    <row r="18" ht="15" customHeight="1">
      <c r="A18" s="15"/>
      <c r="B18" s="16"/>
      <c r="C18" s="16"/>
      <c r="D18" s="16"/>
      <c r="E18" s="16"/>
      <c r="F18" s="16"/>
      <c r="G18" s="42"/>
      <c r="H18" s="47"/>
      <c r="I18" t="s" s="44">
        <v>26</v>
      </c>
      <c r="J18" s="48"/>
      <c r="K18" s="49"/>
      <c r="L18" s="49"/>
      <c r="M18" s="49"/>
      <c r="N18" s="49"/>
      <c r="O18" s="49"/>
      <c r="P18" s="50"/>
      <c r="Q18" s="41"/>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7"/>
    </row>
    <row r="19" ht="15" customHeight="1">
      <c r="A19" s="15"/>
      <c r="B19" s="16"/>
      <c r="C19" s="16"/>
      <c r="D19" s="16"/>
      <c r="E19" s="16"/>
      <c r="F19" s="16"/>
      <c r="G19" s="42"/>
      <c r="H19" s="47"/>
      <c r="I19" t="s" s="44">
        <v>27</v>
      </c>
      <c r="J19" s="48"/>
      <c r="K19" s="49"/>
      <c r="L19" s="49"/>
      <c r="M19" s="49"/>
      <c r="N19" s="49"/>
      <c r="O19" s="49"/>
      <c r="P19" s="50"/>
      <c r="Q19" s="41"/>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7"/>
    </row>
    <row r="20" ht="15" customHeight="1">
      <c r="A20" s="15"/>
      <c r="B20" s="16"/>
      <c r="C20" s="16"/>
      <c r="D20" s="16"/>
      <c r="E20" s="16"/>
      <c r="F20" s="16"/>
      <c r="G20" s="42"/>
      <c r="H20" s="47"/>
      <c r="I20" t="s" s="44">
        <v>28</v>
      </c>
      <c r="J20" s="48"/>
      <c r="K20" s="49"/>
      <c r="L20" s="49"/>
      <c r="M20" s="49"/>
      <c r="N20" s="49"/>
      <c r="O20" s="49"/>
      <c r="P20" s="50"/>
      <c r="Q20" s="41"/>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7"/>
    </row>
    <row r="21" ht="15" customHeight="1">
      <c r="A21" s="15"/>
      <c r="B21" s="16"/>
      <c r="C21" s="16"/>
      <c r="D21" s="16"/>
      <c r="E21" s="16"/>
      <c r="F21" s="16"/>
      <c r="G21" s="42"/>
      <c r="H21" s="47"/>
      <c r="I21" t="s" s="44">
        <v>29</v>
      </c>
      <c r="J21" s="48"/>
      <c r="K21" s="49"/>
      <c r="L21" s="49"/>
      <c r="M21" s="49"/>
      <c r="N21" s="49"/>
      <c r="O21" s="49"/>
      <c r="P21" s="50"/>
      <c r="Q21" s="41"/>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7"/>
    </row>
  </sheetData>
  <mergeCells count="11">
    <mergeCell ref="A1:AR1"/>
    <mergeCell ref="I13:P13"/>
    <mergeCell ref="I14:P14"/>
    <mergeCell ref="I15:P15"/>
    <mergeCell ref="I16:P16"/>
    <mergeCell ref="H14:H21"/>
    <mergeCell ref="I17:P17"/>
    <mergeCell ref="I18:P18"/>
    <mergeCell ref="I19:P19"/>
    <mergeCell ref="I20:P20"/>
    <mergeCell ref="I21:P21"/>
  </mergeCells>
  <pageMargins left="0.7" right="0.7" top="0.75" bottom="0.75" header="0.511806" footer="0.511806"/>
  <pageSetup firstPageNumber="1" fitToHeight="1" fitToWidth="1" scale="25"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P119"/>
  <sheetViews>
    <sheetView workbookViewId="0" showGridLines="0" defaultGridColor="1"/>
  </sheetViews>
  <sheetFormatPr defaultColWidth="9.16667" defaultRowHeight="15" customHeight="1" outlineLevelRow="0" outlineLevelCol="0"/>
  <cols>
    <col min="1" max="1" width="10.5" style="51" customWidth="1"/>
    <col min="2" max="2" width="3.85156" style="51" customWidth="1"/>
    <col min="3" max="3" width="55.5" style="51" customWidth="1"/>
    <col min="4" max="4" width="6.35156" style="51" customWidth="1"/>
    <col min="5" max="5" width="59.8516" style="51" customWidth="1"/>
    <col min="6" max="6" width="25.3516" style="51" customWidth="1"/>
    <col min="7" max="7" width="38.8516" style="51" customWidth="1"/>
    <col min="8" max="8" width="17.3516" style="51" customWidth="1"/>
    <col min="9" max="9" width="10.5" style="51" customWidth="1"/>
    <col min="10" max="10" width="28" style="51" customWidth="1"/>
    <col min="11" max="11" width="18.5" style="51" customWidth="1"/>
    <col min="12" max="16" width="10.5" style="51" customWidth="1"/>
    <col min="17" max="256" width="9.17188" style="51" customWidth="1"/>
  </cols>
  <sheetData>
    <row r="1" ht="15.75" customHeight="1">
      <c r="A1" s="12"/>
      <c r="B1" s="13"/>
      <c r="C1" s="52"/>
      <c r="D1" s="52"/>
      <c r="E1" s="52"/>
      <c r="F1" s="52"/>
      <c r="G1" s="13"/>
      <c r="H1" s="13"/>
      <c r="I1" s="13"/>
      <c r="J1" s="13"/>
      <c r="K1" s="13"/>
      <c r="L1" s="13"/>
      <c r="M1" s="13"/>
      <c r="N1" s="13"/>
      <c r="O1" s="13"/>
      <c r="P1" s="14"/>
    </row>
    <row r="2" ht="15.75" customHeight="1">
      <c r="A2" s="15"/>
      <c r="B2" s="23"/>
      <c r="C2" t="s" s="53">
        <v>31</v>
      </c>
      <c r="D2" s="54"/>
      <c r="E2" s="54"/>
      <c r="F2" s="55"/>
      <c r="G2" s="56"/>
      <c r="H2" s="16"/>
      <c r="I2" s="16"/>
      <c r="J2" s="16"/>
      <c r="K2" s="16"/>
      <c r="L2" s="16"/>
      <c r="M2" s="16"/>
      <c r="N2" s="16"/>
      <c r="O2" s="16"/>
      <c r="P2" s="17"/>
    </row>
    <row r="3" ht="105.75" customHeight="1">
      <c r="A3" s="15"/>
      <c r="B3" s="23"/>
      <c r="C3" t="s" s="57">
        <v>32</v>
      </c>
      <c r="D3" s="58"/>
      <c r="E3" s="58"/>
      <c r="F3" s="59"/>
      <c r="G3" s="56"/>
      <c r="H3" s="16"/>
      <c r="I3" s="16"/>
      <c r="J3" s="16"/>
      <c r="K3" s="16"/>
      <c r="L3" s="16"/>
      <c r="M3" s="16"/>
      <c r="N3" s="16"/>
      <c r="O3" s="16"/>
      <c r="P3" s="17"/>
    </row>
    <row r="4" ht="93.75" customHeight="1">
      <c r="A4" s="15"/>
      <c r="B4" s="23"/>
      <c r="C4" t="s" s="60">
        <v>33</v>
      </c>
      <c r="D4" s="61"/>
      <c r="E4" s="61"/>
      <c r="F4" s="62"/>
      <c r="G4" s="63"/>
      <c r="H4" s="21"/>
      <c r="I4" s="21"/>
      <c r="J4" s="21"/>
      <c r="K4" s="16"/>
      <c r="L4" s="16"/>
      <c r="M4" s="16"/>
      <c r="N4" s="16"/>
      <c r="O4" s="16"/>
      <c r="P4" s="17"/>
    </row>
    <row r="5" ht="266.25" customHeight="1">
      <c r="A5" s="15"/>
      <c r="B5" s="23"/>
      <c r="C5" t="s" s="60">
        <v>34</v>
      </c>
      <c r="D5" s="61"/>
      <c r="E5" s="61"/>
      <c r="F5" s="62"/>
      <c r="G5" t="s" s="60">
        <v>35</v>
      </c>
      <c r="H5" s="61"/>
      <c r="I5" s="61"/>
      <c r="J5" s="62"/>
      <c r="K5" s="56"/>
      <c r="L5" s="16"/>
      <c r="M5" s="16"/>
      <c r="N5" s="16"/>
      <c r="O5" s="16"/>
      <c r="P5" s="17"/>
    </row>
    <row r="6" ht="15.75" customHeight="1">
      <c r="A6" s="15"/>
      <c r="B6" s="16"/>
      <c r="C6" s="64"/>
      <c r="D6" s="64"/>
      <c r="E6" s="64"/>
      <c r="F6" s="64"/>
      <c r="G6" s="27"/>
      <c r="H6" s="27"/>
      <c r="I6" s="27"/>
      <c r="J6" s="27"/>
      <c r="K6" s="16"/>
      <c r="L6" s="16"/>
      <c r="M6" s="16"/>
      <c r="N6" s="16"/>
      <c r="O6" s="16"/>
      <c r="P6" s="17"/>
    </row>
    <row r="7" ht="15.75" customHeight="1">
      <c r="A7" s="15"/>
      <c r="B7" s="23"/>
      <c r="C7" t="s" s="53">
        <v>36</v>
      </c>
      <c r="D7" s="54"/>
      <c r="E7" s="54"/>
      <c r="F7" s="55"/>
      <c r="G7" s="56"/>
      <c r="H7" s="16"/>
      <c r="I7" s="16"/>
      <c r="J7" s="16"/>
      <c r="K7" s="16"/>
      <c r="L7" s="16"/>
      <c r="M7" s="16"/>
      <c r="N7" s="16"/>
      <c r="O7" s="16"/>
      <c r="P7" s="17"/>
    </row>
    <row r="8" ht="15.75" customHeight="1">
      <c r="A8" s="15"/>
      <c r="B8" s="23"/>
      <c r="C8" t="s" s="65">
        <v>37</v>
      </c>
      <c r="D8" t="s" s="66">
        <v>38</v>
      </c>
      <c r="E8" s="67"/>
      <c r="F8" t="s" s="65">
        <v>39</v>
      </c>
      <c r="G8" s="56"/>
      <c r="H8" s="16"/>
      <c r="I8" s="16"/>
      <c r="J8" s="16"/>
      <c r="K8" s="16"/>
      <c r="L8" s="16"/>
      <c r="M8" s="16"/>
      <c r="N8" s="16"/>
      <c r="O8" s="16"/>
      <c r="P8" s="17"/>
    </row>
    <row r="9" ht="15.75" customHeight="1">
      <c r="A9" s="15"/>
      <c r="B9" s="23"/>
      <c r="C9" t="s" s="68">
        <v>40</v>
      </c>
      <c r="D9" s="69"/>
      <c r="E9" s="70"/>
      <c r="F9" s="71"/>
      <c r="G9" s="56"/>
      <c r="H9" s="16"/>
      <c r="I9" s="16"/>
      <c r="J9" s="16"/>
      <c r="K9" s="16"/>
      <c r="L9" s="16"/>
      <c r="M9" s="16"/>
      <c r="N9" s="16"/>
      <c r="O9" s="16"/>
      <c r="P9" s="17"/>
    </row>
    <row r="10" ht="15.75" customHeight="1">
      <c r="A10" s="15"/>
      <c r="B10" s="23"/>
      <c r="C10" t="s" s="68">
        <v>41</v>
      </c>
      <c r="D10" s="69"/>
      <c r="E10" s="70"/>
      <c r="F10" s="71"/>
      <c r="G10" s="56"/>
      <c r="H10" s="16"/>
      <c r="I10" s="16"/>
      <c r="J10" s="16"/>
      <c r="K10" s="16"/>
      <c r="L10" s="16"/>
      <c r="M10" s="16"/>
      <c r="N10" s="16"/>
      <c r="O10" s="16"/>
      <c r="P10" s="17"/>
    </row>
    <row r="11" ht="18" customHeight="1">
      <c r="A11" s="15"/>
      <c r="B11" s="23"/>
      <c r="C11" t="s" s="68">
        <v>42</v>
      </c>
      <c r="D11" s="69"/>
      <c r="E11" s="70"/>
      <c r="F11" s="71"/>
      <c r="G11" s="56"/>
      <c r="H11" s="16"/>
      <c r="I11" s="16"/>
      <c r="J11" s="16"/>
      <c r="K11" s="16"/>
      <c r="L11" s="16"/>
      <c r="M11" s="16"/>
      <c r="N11" s="16"/>
      <c r="O11" s="16"/>
      <c r="P11" s="17"/>
    </row>
    <row r="12" ht="15.75" customHeight="1">
      <c r="A12" s="15"/>
      <c r="B12" s="23"/>
      <c r="C12" t="s" s="68">
        <v>43</v>
      </c>
      <c r="D12" s="69"/>
      <c r="E12" s="70"/>
      <c r="F12" s="71"/>
      <c r="G12" s="56"/>
      <c r="H12" s="16"/>
      <c r="I12" s="16"/>
      <c r="J12" s="16"/>
      <c r="K12" s="16"/>
      <c r="L12" s="16"/>
      <c r="M12" s="16"/>
      <c r="N12" s="16"/>
      <c r="O12" s="16"/>
      <c r="P12" s="17"/>
    </row>
    <row r="13" ht="15.75" customHeight="1">
      <c r="A13" s="15"/>
      <c r="B13" s="16"/>
      <c r="C13" s="64"/>
      <c r="D13" s="64"/>
      <c r="E13" s="64"/>
      <c r="F13" s="64"/>
      <c r="G13" s="16"/>
      <c r="H13" s="16"/>
      <c r="I13" s="16"/>
      <c r="J13" s="16"/>
      <c r="K13" s="16"/>
      <c r="L13" s="16"/>
      <c r="M13" s="16"/>
      <c r="N13" s="16"/>
      <c r="O13" s="16"/>
      <c r="P13" s="17"/>
    </row>
    <row r="14" ht="15.75" customHeight="1">
      <c r="A14" s="15"/>
      <c r="B14" s="23"/>
      <c r="C14" t="s" s="53">
        <v>44</v>
      </c>
      <c r="D14" s="54"/>
      <c r="E14" s="54"/>
      <c r="F14" s="55"/>
      <c r="G14" s="56"/>
      <c r="H14" s="16"/>
      <c r="I14" s="16"/>
      <c r="J14" s="16"/>
      <c r="K14" s="16"/>
      <c r="L14" s="16"/>
      <c r="M14" s="16"/>
      <c r="N14" s="16"/>
      <c r="O14" s="16"/>
      <c r="P14" s="17"/>
    </row>
    <row r="15" ht="15.75" customHeight="1">
      <c r="A15" s="15"/>
      <c r="B15" s="16"/>
      <c r="C15" s="64"/>
      <c r="D15" s="64"/>
      <c r="E15" s="64"/>
      <c r="F15" s="64"/>
      <c r="G15" s="16"/>
      <c r="H15" s="16"/>
      <c r="I15" s="16"/>
      <c r="J15" s="16"/>
      <c r="K15" s="16"/>
      <c r="L15" s="16"/>
      <c r="M15" s="16"/>
      <c r="N15" s="16"/>
      <c r="O15" s="16"/>
      <c r="P15" s="17"/>
    </row>
    <row r="16" ht="15.75" customHeight="1">
      <c r="A16" s="15"/>
      <c r="B16" s="23"/>
      <c r="C16" t="s" s="72">
        <v>45</v>
      </c>
      <c r="D16" t="s" s="73">
        <v>46</v>
      </c>
      <c r="E16" s="74"/>
      <c r="F16" s="75"/>
      <c r="G16" s="56"/>
      <c r="H16" s="16"/>
      <c r="I16" s="16"/>
      <c r="J16" s="16"/>
      <c r="K16" s="16"/>
      <c r="L16" s="16"/>
      <c r="M16" s="16"/>
      <c r="N16" s="16"/>
      <c r="O16" s="16"/>
      <c r="P16" s="17"/>
    </row>
    <row r="17" ht="16.5" customHeight="1">
      <c r="A17" s="15"/>
      <c r="B17" s="23"/>
      <c r="C17" t="s" s="76">
        <v>47</v>
      </c>
      <c r="D17" t="s" s="77">
        <v>48</v>
      </c>
      <c r="E17" s="78"/>
      <c r="F17" s="79"/>
      <c r="G17" s="56"/>
      <c r="H17" s="16"/>
      <c r="I17" s="16"/>
      <c r="J17" s="16"/>
      <c r="K17" s="16"/>
      <c r="L17" s="16"/>
      <c r="M17" s="16"/>
      <c r="N17" s="16"/>
      <c r="O17" s="16"/>
      <c r="P17" s="17"/>
    </row>
    <row r="18" ht="15.75" customHeight="1">
      <c r="A18" s="15"/>
      <c r="B18" s="23"/>
      <c r="C18" s="80"/>
      <c r="D18" s="81"/>
      <c r="E18" s="82"/>
      <c r="F18" s="83"/>
      <c r="G18" s="56"/>
      <c r="H18" s="16"/>
      <c r="I18" s="16"/>
      <c r="J18" s="16"/>
      <c r="K18" s="16"/>
      <c r="L18" s="16"/>
      <c r="M18" s="16"/>
      <c r="N18" s="16"/>
      <c r="O18" s="16"/>
      <c r="P18" s="17"/>
    </row>
    <row r="19" ht="33" customHeight="1">
      <c r="A19" s="15"/>
      <c r="B19" s="23"/>
      <c r="C19" t="s" s="84">
        <v>49</v>
      </c>
      <c r="D19" t="s" s="85">
        <v>50</v>
      </c>
      <c r="E19" s="86"/>
      <c r="F19" s="87"/>
      <c r="G19" s="56"/>
      <c r="H19" s="16"/>
      <c r="I19" s="16"/>
      <c r="J19" s="21"/>
      <c r="K19" s="21"/>
      <c r="L19" s="16"/>
      <c r="M19" s="16"/>
      <c r="N19" s="16"/>
      <c r="O19" s="16"/>
      <c r="P19" s="17"/>
    </row>
    <row r="20" ht="48" customHeight="1">
      <c r="A20" s="15"/>
      <c r="B20" s="23"/>
      <c r="C20" t="s" s="84">
        <v>51</v>
      </c>
      <c r="D20" t="s" s="85">
        <v>52</v>
      </c>
      <c r="E20" s="86"/>
      <c r="F20" s="87"/>
      <c r="G20" s="56"/>
      <c r="H20" s="16"/>
      <c r="I20" s="23"/>
      <c r="J20" t="s" s="24">
        <v>53</v>
      </c>
      <c r="K20" s="88">
        <f>'DATOS '!C20</f>
        <v>1</v>
      </c>
      <c r="L20" s="56"/>
      <c r="M20" s="16"/>
      <c r="N20" s="16"/>
      <c r="O20" s="16"/>
      <c r="P20" s="17"/>
    </row>
    <row r="21" ht="31.5" customHeight="1">
      <c r="A21" s="15"/>
      <c r="B21" s="23"/>
      <c r="C21" t="s" s="84">
        <v>54</v>
      </c>
      <c r="D21" t="s" s="85">
        <v>55</v>
      </c>
      <c r="E21" s="86"/>
      <c r="F21" s="87"/>
      <c r="G21" s="56"/>
      <c r="H21" s="16"/>
      <c r="I21" s="23"/>
      <c r="J21" s="26"/>
      <c r="K21" s="25"/>
      <c r="L21" s="56"/>
      <c r="M21" s="16"/>
      <c r="N21" s="16"/>
      <c r="O21" s="16"/>
      <c r="P21" s="17"/>
    </row>
    <row r="22" ht="15.75" customHeight="1">
      <c r="A22" s="15"/>
      <c r="B22" s="23"/>
      <c r="C22" t="s" s="84">
        <v>56</v>
      </c>
      <c r="D22" t="s" s="85">
        <v>57</v>
      </c>
      <c r="E22" s="86"/>
      <c r="F22" s="87"/>
      <c r="G22" s="56"/>
      <c r="H22" s="16"/>
      <c r="I22" s="23"/>
      <c r="J22" s="26"/>
      <c r="K22" s="25"/>
      <c r="L22" s="56"/>
      <c r="M22" s="16"/>
      <c r="N22" s="16"/>
      <c r="O22" s="16"/>
      <c r="P22" s="17"/>
    </row>
    <row r="23" ht="78.75" customHeight="1">
      <c r="A23" s="15"/>
      <c r="B23" s="23"/>
      <c r="C23" t="s" s="84">
        <v>58</v>
      </c>
      <c r="D23" t="s" s="85">
        <v>59</v>
      </c>
      <c r="E23" s="86"/>
      <c r="F23" s="87"/>
      <c r="G23" s="56"/>
      <c r="H23" s="16"/>
      <c r="I23" s="16"/>
      <c r="J23" s="27"/>
      <c r="K23" s="27"/>
      <c r="L23" s="16"/>
      <c r="M23" s="16"/>
      <c r="N23" s="16"/>
      <c r="O23" s="16"/>
      <c r="P23" s="17"/>
    </row>
    <row r="24" ht="36.75" customHeight="1">
      <c r="A24" s="15"/>
      <c r="B24" s="23"/>
      <c r="C24" t="s" s="84">
        <v>60</v>
      </c>
      <c r="D24" s="89"/>
      <c r="E24" s="86"/>
      <c r="F24" s="87"/>
      <c r="G24" s="56"/>
      <c r="H24" s="16"/>
      <c r="I24" s="16"/>
      <c r="J24" s="16"/>
      <c r="K24" s="16"/>
      <c r="L24" s="16"/>
      <c r="M24" s="16"/>
      <c r="N24" s="16"/>
      <c r="O24" s="16"/>
      <c r="P24" s="17"/>
    </row>
    <row r="25" ht="15.75" customHeight="1">
      <c r="A25" s="15"/>
      <c r="B25" s="23"/>
      <c r="C25" t="s" s="65">
        <v>61</v>
      </c>
      <c r="D25" t="s" s="65">
        <v>62</v>
      </c>
      <c r="E25" t="s" s="65">
        <v>63</v>
      </c>
      <c r="F25" t="s" s="65">
        <v>64</v>
      </c>
      <c r="G25" s="56"/>
      <c r="H25" s="16"/>
      <c r="I25" s="16"/>
      <c r="J25" s="16"/>
      <c r="K25" s="16"/>
      <c r="L25" s="16"/>
      <c r="M25" s="16"/>
      <c r="N25" s="16"/>
      <c r="O25" s="16"/>
      <c r="P25" s="17"/>
    </row>
    <row r="26" ht="45.75" customHeight="1">
      <c r="A26" s="15"/>
      <c r="B26" s="23"/>
      <c r="C26" t="s" s="84">
        <v>65</v>
      </c>
      <c r="D26" s="90">
        <v>1</v>
      </c>
      <c r="E26" t="s" s="91">
        <v>66</v>
      </c>
      <c r="F26" t="s" s="92">
        <v>67</v>
      </c>
      <c r="G26" s="56"/>
      <c r="H26" s="16"/>
      <c r="I26" s="16"/>
      <c r="J26" s="16"/>
      <c r="K26" s="16"/>
      <c r="L26" s="16"/>
      <c r="M26" s="16"/>
      <c r="N26" s="16"/>
      <c r="O26" s="16"/>
      <c r="P26" s="17"/>
    </row>
    <row r="27" ht="15.75" customHeight="1">
      <c r="A27" s="15"/>
      <c r="B27" s="23"/>
      <c r="C27" t="s" s="93">
        <v>68</v>
      </c>
      <c r="D27" t="s" s="65">
        <v>62</v>
      </c>
      <c r="E27" t="s" s="65">
        <v>63</v>
      </c>
      <c r="F27" t="s" s="65">
        <v>64</v>
      </c>
      <c r="G27" s="56"/>
      <c r="H27" s="16"/>
      <c r="I27" s="16"/>
      <c r="J27" s="16"/>
      <c r="K27" s="16"/>
      <c r="L27" s="16"/>
      <c r="M27" s="16"/>
      <c r="N27" s="16"/>
      <c r="O27" s="16"/>
      <c r="P27" s="17"/>
    </row>
    <row r="28" ht="79.5" customHeight="1">
      <c r="A28" s="15"/>
      <c r="B28" s="23"/>
      <c r="C28" s="94"/>
      <c r="D28" s="95"/>
      <c r="E28" s="96"/>
      <c r="F28" s="97"/>
      <c r="G28" s="56"/>
      <c r="H28" s="16"/>
      <c r="I28" s="16"/>
      <c r="J28" s="16"/>
      <c r="K28" s="16"/>
      <c r="L28" s="16"/>
      <c r="M28" s="16"/>
      <c r="N28" s="16"/>
      <c r="O28" s="16"/>
      <c r="P28" s="17"/>
    </row>
    <row r="29" ht="30.75" customHeight="1">
      <c r="A29" s="15"/>
      <c r="B29" s="23"/>
      <c r="C29" s="98"/>
      <c r="D29" s="95"/>
      <c r="E29" s="96"/>
      <c r="F29" s="97"/>
      <c r="G29" s="56"/>
      <c r="H29" s="16"/>
      <c r="I29" s="16"/>
      <c r="J29" s="16"/>
      <c r="K29" s="16"/>
      <c r="L29" s="16"/>
      <c r="M29" s="16"/>
      <c r="N29" s="16"/>
      <c r="O29" s="16"/>
      <c r="P29" s="17"/>
    </row>
    <row r="30" ht="30.75" customHeight="1">
      <c r="A30" s="15"/>
      <c r="B30" s="23"/>
      <c r="C30" s="98"/>
      <c r="D30" s="95"/>
      <c r="E30" s="96"/>
      <c r="F30" s="97"/>
      <c r="G30" s="56"/>
      <c r="H30" s="16"/>
      <c r="I30" s="16"/>
      <c r="J30" s="16"/>
      <c r="K30" s="16"/>
      <c r="L30" s="16"/>
      <c r="M30" s="16"/>
      <c r="N30" s="16"/>
      <c r="O30" s="16"/>
      <c r="P30" s="17"/>
    </row>
    <row r="31" ht="45.75" customHeight="1">
      <c r="A31" s="15"/>
      <c r="B31" s="23"/>
      <c r="C31" s="98"/>
      <c r="D31" s="95"/>
      <c r="E31" s="96"/>
      <c r="F31" s="97"/>
      <c r="G31" s="56"/>
      <c r="H31" s="16"/>
      <c r="I31" s="16"/>
      <c r="J31" s="16"/>
      <c r="K31" s="16"/>
      <c r="L31" s="16"/>
      <c r="M31" s="16"/>
      <c r="N31" s="16"/>
      <c r="O31" s="16"/>
      <c r="P31" s="17"/>
    </row>
    <row r="32" ht="45.75" customHeight="1">
      <c r="A32" s="15"/>
      <c r="B32" s="23"/>
      <c r="C32" s="99"/>
      <c r="D32" s="95"/>
      <c r="E32" s="96"/>
      <c r="F32" s="97"/>
      <c r="G32" s="56"/>
      <c r="H32" s="16"/>
      <c r="I32" s="16"/>
      <c r="J32" s="16"/>
      <c r="K32" s="16"/>
      <c r="L32" s="16"/>
      <c r="M32" s="16"/>
      <c r="N32" s="16"/>
      <c r="O32" s="16"/>
      <c r="P32" s="17"/>
    </row>
    <row r="33" ht="15.75" customHeight="1">
      <c r="A33" s="15"/>
      <c r="B33" s="23"/>
      <c r="C33" t="s" s="93">
        <v>68</v>
      </c>
      <c r="D33" t="s" s="65">
        <v>62</v>
      </c>
      <c r="E33" t="s" s="65">
        <v>63</v>
      </c>
      <c r="F33" t="s" s="65">
        <v>64</v>
      </c>
      <c r="G33" s="56"/>
      <c r="H33" s="16"/>
      <c r="I33" s="16"/>
      <c r="J33" s="16"/>
      <c r="K33" s="16"/>
      <c r="L33" s="16"/>
      <c r="M33" s="16"/>
      <c r="N33" s="16"/>
      <c r="O33" s="16"/>
      <c r="P33" s="17"/>
    </row>
    <row r="34" ht="150.75" customHeight="1">
      <c r="A34" s="15"/>
      <c r="B34" s="23"/>
      <c r="C34" s="94"/>
      <c r="D34" s="95"/>
      <c r="E34" s="96"/>
      <c r="F34" s="97"/>
      <c r="G34" s="56"/>
      <c r="H34" s="16"/>
      <c r="I34" s="16"/>
      <c r="J34" s="16"/>
      <c r="K34" s="16"/>
      <c r="L34" s="16"/>
      <c r="M34" s="16"/>
      <c r="N34" s="16"/>
      <c r="O34" s="16"/>
      <c r="P34" s="17"/>
    </row>
    <row r="35" ht="45.75" customHeight="1">
      <c r="A35" s="15"/>
      <c r="B35" s="23"/>
      <c r="C35" s="99"/>
      <c r="D35" s="95"/>
      <c r="E35" s="96"/>
      <c r="F35" s="97"/>
      <c r="G35" s="56"/>
      <c r="H35" s="16"/>
      <c r="I35" s="16"/>
      <c r="J35" s="16"/>
      <c r="K35" s="16"/>
      <c r="L35" s="16"/>
      <c r="M35" s="16"/>
      <c r="N35" s="16"/>
      <c r="O35" s="16"/>
      <c r="P35" s="17"/>
    </row>
    <row r="36" ht="45.75" customHeight="1">
      <c r="A36" s="15"/>
      <c r="B36" s="23"/>
      <c r="C36" s="94"/>
      <c r="D36" s="95"/>
      <c r="E36" s="96"/>
      <c r="F36" s="97"/>
      <c r="G36" s="56"/>
      <c r="H36" s="16"/>
      <c r="I36" s="16"/>
      <c r="J36" s="16"/>
      <c r="K36" s="16"/>
      <c r="L36" s="16"/>
      <c r="M36" s="16"/>
      <c r="N36" s="16"/>
      <c r="O36" s="16"/>
      <c r="P36" s="17"/>
    </row>
    <row r="37" ht="45.75" customHeight="1">
      <c r="A37" s="15"/>
      <c r="B37" s="23"/>
      <c r="C37" s="100"/>
      <c r="D37" s="95"/>
      <c r="E37" s="96"/>
      <c r="F37" s="97"/>
      <c r="G37" s="56"/>
      <c r="H37" s="16"/>
      <c r="I37" s="16"/>
      <c r="J37" s="16"/>
      <c r="K37" s="16"/>
      <c r="L37" s="16"/>
      <c r="M37" s="16"/>
      <c r="N37" s="16"/>
      <c r="O37" s="16"/>
      <c r="P37" s="17"/>
    </row>
    <row r="38" ht="30.75" customHeight="1">
      <c r="A38" s="15"/>
      <c r="B38" s="23"/>
      <c r="C38" s="100"/>
      <c r="D38" s="95"/>
      <c r="E38" s="96"/>
      <c r="F38" s="97"/>
      <c r="G38" s="56"/>
      <c r="H38" s="16"/>
      <c r="I38" s="16"/>
      <c r="J38" s="16"/>
      <c r="K38" s="16"/>
      <c r="L38" s="16"/>
      <c r="M38" s="16"/>
      <c r="N38" s="16"/>
      <c r="O38" s="16"/>
      <c r="P38" s="17"/>
    </row>
    <row r="39" ht="30.75" customHeight="1">
      <c r="A39" s="15"/>
      <c r="B39" s="23"/>
      <c r="C39" s="100"/>
      <c r="D39" s="95"/>
      <c r="E39" s="96"/>
      <c r="F39" s="97"/>
      <c r="G39" s="56"/>
      <c r="H39" s="16"/>
      <c r="I39" s="16"/>
      <c r="J39" s="16"/>
      <c r="K39" s="16"/>
      <c r="L39" s="16"/>
      <c r="M39" s="16"/>
      <c r="N39" s="16"/>
      <c r="O39" s="16"/>
      <c r="P39" s="17"/>
    </row>
    <row r="40" ht="30.75" customHeight="1">
      <c r="A40" s="15"/>
      <c r="B40" s="23"/>
      <c r="C40" s="101"/>
      <c r="D40" s="102"/>
      <c r="E40" s="96"/>
      <c r="F40" s="97"/>
      <c r="G40" s="56"/>
      <c r="H40" s="16"/>
      <c r="I40" s="16"/>
      <c r="J40" s="16"/>
      <c r="K40" s="16"/>
      <c r="L40" s="16"/>
      <c r="M40" s="16"/>
      <c r="N40" s="16"/>
      <c r="O40" s="16"/>
      <c r="P40" s="17"/>
    </row>
    <row r="41" ht="30.75" customHeight="1">
      <c r="A41" s="15"/>
      <c r="B41" s="23"/>
      <c r="C41" s="103"/>
      <c r="D41" s="104"/>
      <c r="E41" s="105"/>
      <c r="F41" s="97"/>
      <c r="G41" s="56"/>
      <c r="H41" s="16"/>
      <c r="I41" s="16"/>
      <c r="J41" s="16"/>
      <c r="K41" s="16"/>
      <c r="L41" s="16"/>
      <c r="M41" s="16"/>
      <c r="N41" s="16"/>
      <c r="O41" s="16"/>
      <c r="P41" s="17"/>
    </row>
    <row r="42" ht="45.75" customHeight="1">
      <c r="A42" s="15"/>
      <c r="B42" s="23"/>
      <c r="C42" s="106"/>
      <c r="D42" s="104"/>
      <c r="E42" s="105"/>
      <c r="F42" s="97"/>
      <c r="G42" s="56"/>
      <c r="H42" s="16"/>
      <c r="I42" s="16"/>
      <c r="J42" s="16"/>
      <c r="K42" s="16"/>
      <c r="L42" s="16"/>
      <c r="M42" s="16"/>
      <c r="N42" s="16"/>
      <c r="O42" s="16"/>
      <c r="P42" s="17"/>
    </row>
    <row r="43" ht="45.75" customHeight="1">
      <c r="A43" s="15"/>
      <c r="B43" s="23"/>
      <c r="C43" s="107"/>
      <c r="D43" s="104"/>
      <c r="E43" s="105"/>
      <c r="F43" s="97"/>
      <c r="G43" s="56"/>
      <c r="H43" s="16"/>
      <c r="I43" s="16"/>
      <c r="J43" s="16"/>
      <c r="K43" s="16"/>
      <c r="L43" s="16"/>
      <c r="M43" s="16"/>
      <c r="N43" s="16"/>
      <c r="O43" s="16"/>
      <c r="P43" s="17"/>
    </row>
    <row r="44" ht="15.75" customHeight="1">
      <c r="A44" s="15"/>
      <c r="B44" s="23"/>
      <c r="C44" t="s" s="93">
        <v>68</v>
      </c>
      <c r="D44" t="s" s="65">
        <v>62</v>
      </c>
      <c r="E44" t="s" s="65">
        <v>63</v>
      </c>
      <c r="F44" t="s" s="65">
        <v>64</v>
      </c>
      <c r="G44" s="56"/>
      <c r="H44" s="16"/>
      <c r="I44" s="16"/>
      <c r="J44" s="16"/>
      <c r="K44" s="16"/>
      <c r="L44" s="16"/>
      <c r="M44" s="16"/>
      <c r="N44" s="16"/>
      <c r="O44" s="16"/>
      <c r="P44" s="17"/>
    </row>
    <row r="45" ht="30.75" customHeight="1">
      <c r="A45" s="15"/>
      <c r="B45" s="23"/>
      <c r="C45" s="94"/>
      <c r="D45" s="95"/>
      <c r="E45" s="96"/>
      <c r="F45" s="97"/>
      <c r="G45" s="56"/>
      <c r="H45" s="16"/>
      <c r="I45" s="16"/>
      <c r="J45" s="16"/>
      <c r="K45" s="16"/>
      <c r="L45" s="16"/>
      <c r="M45" s="16"/>
      <c r="N45" s="16"/>
      <c r="O45" s="16"/>
      <c r="P45" s="17"/>
    </row>
    <row r="46" ht="45.75" customHeight="1">
      <c r="A46" s="15"/>
      <c r="B46" s="23"/>
      <c r="C46" s="99"/>
      <c r="D46" s="95"/>
      <c r="E46" s="96"/>
      <c r="F46" s="97"/>
      <c r="G46" s="56"/>
      <c r="H46" s="16"/>
      <c r="I46" s="16"/>
      <c r="J46" s="16"/>
      <c r="K46" s="16"/>
      <c r="L46" s="16"/>
      <c r="M46" s="16"/>
      <c r="N46" s="16"/>
      <c r="O46" s="16"/>
      <c r="P46" s="17"/>
    </row>
    <row r="47" ht="15.75" customHeight="1">
      <c r="A47" s="15"/>
      <c r="B47" s="23"/>
      <c r="C47" t="s" s="93">
        <v>68</v>
      </c>
      <c r="D47" t="s" s="65">
        <v>62</v>
      </c>
      <c r="E47" t="s" s="65">
        <v>63</v>
      </c>
      <c r="F47" t="s" s="65">
        <v>64</v>
      </c>
      <c r="G47" s="56"/>
      <c r="H47" s="16"/>
      <c r="I47" s="16"/>
      <c r="J47" s="16"/>
      <c r="K47" s="16"/>
      <c r="L47" s="16"/>
      <c r="M47" s="16"/>
      <c r="N47" s="16"/>
      <c r="O47" s="16"/>
      <c r="P47" s="17"/>
    </row>
    <row r="48" ht="30.75" customHeight="1">
      <c r="A48" s="15"/>
      <c r="B48" s="23"/>
      <c r="C48" s="94"/>
      <c r="D48" s="95"/>
      <c r="E48" s="96"/>
      <c r="F48" s="97"/>
      <c r="G48" s="56"/>
      <c r="H48" s="16"/>
      <c r="I48" s="16"/>
      <c r="J48" s="16"/>
      <c r="K48" s="16"/>
      <c r="L48" s="16"/>
      <c r="M48" s="16"/>
      <c r="N48" s="16"/>
      <c r="O48" s="16"/>
      <c r="P48" s="17"/>
    </row>
    <row r="49" ht="45.75" customHeight="1">
      <c r="A49" s="15"/>
      <c r="B49" s="23"/>
      <c r="C49" s="99"/>
      <c r="D49" s="95"/>
      <c r="E49" s="96"/>
      <c r="F49" s="97"/>
      <c r="G49" s="56"/>
      <c r="H49" s="16"/>
      <c r="I49" s="16"/>
      <c r="J49" s="16"/>
      <c r="K49" s="16"/>
      <c r="L49" s="16"/>
      <c r="M49" s="16"/>
      <c r="N49" s="16"/>
      <c r="O49" s="16"/>
      <c r="P49" s="17"/>
    </row>
    <row r="50" ht="15.75" customHeight="1">
      <c r="A50" s="15"/>
      <c r="B50" s="23"/>
      <c r="C50" t="s" s="93">
        <v>68</v>
      </c>
      <c r="D50" t="s" s="65">
        <v>62</v>
      </c>
      <c r="E50" t="s" s="65">
        <v>63</v>
      </c>
      <c r="F50" t="s" s="65">
        <v>64</v>
      </c>
      <c r="G50" s="56"/>
      <c r="H50" s="16"/>
      <c r="I50" s="16"/>
      <c r="J50" s="16"/>
      <c r="K50" s="16"/>
      <c r="L50" s="16"/>
      <c r="M50" s="16"/>
      <c r="N50" s="16"/>
      <c r="O50" s="16"/>
      <c r="P50" s="17"/>
    </row>
    <row r="51" ht="30.75" customHeight="1">
      <c r="A51" s="15"/>
      <c r="B51" s="23"/>
      <c r="C51" s="94"/>
      <c r="D51" s="95"/>
      <c r="E51" s="96"/>
      <c r="F51" s="97"/>
      <c r="G51" s="56"/>
      <c r="H51" s="16"/>
      <c r="I51" s="16"/>
      <c r="J51" s="16"/>
      <c r="K51" s="16"/>
      <c r="L51" s="16"/>
      <c r="M51" s="16"/>
      <c r="N51" s="16"/>
      <c r="O51" s="16"/>
      <c r="P51" s="17"/>
    </row>
    <row r="52" ht="45.75" customHeight="1">
      <c r="A52" s="15"/>
      <c r="B52" s="23"/>
      <c r="C52" s="99"/>
      <c r="D52" s="95"/>
      <c r="E52" s="96"/>
      <c r="F52" s="97"/>
      <c r="G52" s="56"/>
      <c r="H52" s="16"/>
      <c r="I52" s="16"/>
      <c r="J52" s="16"/>
      <c r="K52" s="16"/>
      <c r="L52" s="16"/>
      <c r="M52" s="16"/>
      <c r="N52" s="16"/>
      <c r="O52" s="16"/>
      <c r="P52" s="17"/>
    </row>
    <row r="53" ht="15.75" customHeight="1">
      <c r="A53" s="15"/>
      <c r="B53" s="23"/>
      <c r="C53" t="s" s="93">
        <v>68</v>
      </c>
      <c r="D53" t="s" s="65">
        <v>62</v>
      </c>
      <c r="E53" t="s" s="65">
        <v>63</v>
      </c>
      <c r="F53" t="s" s="65">
        <v>64</v>
      </c>
      <c r="G53" s="56"/>
      <c r="H53" s="16"/>
      <c r="I53" s="16"/>
      <c r="J53" s="16"/>
      <c r="K53" s="16"/>
      <c r="L53" s="16"/>
      <c r="M53" s="16"/>
      <c r="N53" s="16"/>
      <c r="O53" s="16"/>
      <c r="P53" s="17"/>
    </row>
    <row r="54" ht="30.75" customHeight="1">
      <c r="A54" s="15"/>
      <c r="B54" s="23"/>
      <c r="C54" s="94"/>
      <c r="D54" s="95"/>
      <c r="E54" s="96"/>
      <c r="F54" s="97"/>
      <c r="G54" s="56"/>
      <c r="H54" s="16"/>
      <c r="I54" s="16"/>
      <c r="J54" s="16"/>
      <c r="K54" s="16"/>
      <c r="L54" s="16"/>
      <c r="M54" s="16"/>
      <c r="N54" s="16"/>
      <c r="O54" s="16"/>
      <c r="P54" s="17"/>
    </row>
    <row r="55" ht="141" customHeight="1">
      <c r="A55" s="15"/>
      <c r="B55" s="23"/>
      <c r="C55" s="99"/>
      <c r="D55" s="95"/>
      <c r="E55" s="96"/>
      <c r="F55" s="97"/>
      <c r="G55" s="56"/>
      <c r="H55" s="16"/>
      <c r="I55" s="16"/>
      <c r="J55" s="16"/>
      <c r="K55" s="16"/>
      <c r="L55" s="16"/>
      <c r="M55" s="16"/>
      <c r="N55" s="16"/>
      <c r="O55" s="16"/>
      <c r="P55" s="17"/>
    </row>
    <row r="56" ht="15.75" customHeight="1">
      <c r="A56" s="15"/>
      <c r="B56" s="23"/>
      <c r="C56" t="s" s="93">
        <v>68</v>
      </c>
      <c r="D56" t="s" s="65">
        <v>62</v>
      </c>
      <c r="E56" t="s" s="65">
        <v>63</v>
      </c>
      <c r="F56" t="s" s="65">
        <v>64</v>
      </c>
      <c r="G56" s="56"/>
      <c r="H56" s="16"/>
      <c r="I56" s="16"/>
      <c r="J56" s="16"/>
      <c r="K56" s="16"/>
      <c r="L56" s="16"/>
      <c r="M56" s="16"/>
      <c r="N56" s="16"/>
      <c r="O56" s="16"/>
      <c r="P56" s="17"/>
    </row>
    <row r="57" ht="60.75" customHeight="1">
      <c r="A57" s="15"/>
      <c r="B57" s="23"/>
      <c r="C57" s="94"/>
      <c r="D57" s="95"/>
      <c r="E57" s="96"/>
      <c r="F57" s="97"/>
      <c r="G57" s="56"/>
      <c r="H57" s="16"/>
      <c r="I57" s="16"/>
      <c r="J57" s="16"/>
      <c r="K57" s="16"/>
      <c r="L57" s="16"/>
      <c r="M57" s="16"/>
      <c r="N57" s="16"/>
      <c r="O57" s="16"/>
      <c r="P57" s="17"/>
    </row>
    <row r="58" ht="45.75" customHeight="1">
      <c r="A58" s="15"/>
      <c r="B58" s="23"/>
      <c r="C58" s="99"/>
      <c r="D58" s="95"/>
      <c r="E58" s="96"/>
      <c r="F58" s="97"/>
      <c r="G58" s="56"/>
      <c r="H58" s="16"/>
      <c r="I58" s="16"/>
      <c r="J58" s="16"/>
      <c r="K58" s="16"/>
      <c r="L58" s="16"/>
      <c r="M58" s="16"/>
      <c r="N58" s="16"/>
      <c r="O58" s="16"/>
      <c r="P58" s="17"/>
    </row>
    <row r="59" ht="15.75" customHeight="1">
      <c r="A59" s="15"/>
      <c r="B59" s="23"/>
      <c r="C59" t="s" s="93">
        <v>68</v>
      </c>
      <c r="D59" t="s" s="65">
        <v>62</v>
      </c>
      <c r="E59" t="s" s="65">
        <v>63</v>
      </c>
      <c r="F59" t="s" s="65">
        <v>64</v>
      </c>
      <c r="G59" s="56"/>
      <c r="H59" s="16"/>
      <c r="I59" s="16"/>
      <c r="J59" s="16"/>
      <c r="K59" s="16"/>
      <c r="L59" s="16"/>
      <c r="M59" s="16"/>
      <c r="N59" s="16"/>
      <c r="O59" s="16"/>
      <c r="P59" s="17"/>
    </row>
    <row r="60" ht="45.75" customHeight="1">
      <c r="A60" s="15"/>
      <c r="B60" s="23"/>
      <c r="C60" s="94"/>
      <c r="D60" s="95"/>
      <c r="E60" s="96"/>
      <c r="F60" s="97"/>
      <c r="G60" s="56"/>
      <c r="H60" s="16"/>
      <c r="I60" s="16"/>
      <c r="J60" s="16"/>
      <c r="K60" s="16"/>
      <c r="L60" s="16"/>
      <c r="M60" s="16"/>
      <c r="N60" s="16"/>
      <c r="O60" s="16"/>
      <c r="P60" s="17"/>
    </row>
    <row r="61" ht="45.75" customHeight="1">
      <c r="A61" s="15"/>
      <c r="B61" s="23"/>
      <c r="C61" s="99"/>
      <c r="D61" s="95"/>
      <c r="E61" s="96"/>
      <c r="F61" s="97"/>
      <c r="G61" s="56"/>
      <c r="H61" s="16"/>
      <c r="I61" s="16"/>
      <c r="J61" s="16"/>
      <c r="K61" s="16"/>
      <c r="L61" s="16"/>
      <c r="M61" s="16"/>
      <c r="N61" s="16"/>
      <c r="O61" s="16"/>
      <c r="P61" s="17"/>
    </row>
    <row r="62" ht="240.75" customHeight="1">
      <c r="A62" s="15"/>
      <c r="B62" s="23"/>
      <c r="C62" s="107"/>
      <c r="D62" s="104"/>
      <c r="E62" s="105"/>
      <c r="F62" s="108"/>
      <c r="G62" s="56"/>
      <c r="H62" s="16"/>
      <c r="I62" s="16"/>
      <c r="J62" s="16"/>
      <c r="K62" s="16"/>
      <c r="L62" s="16"/>
      <c r="M62" s="16"/>
      <c r="N62" s="16"/>
      <c r="O62" s="16"/>
      <c r="P62" s="17"/>
    </row>
    <row r="63" ht="15.75" customHeight="1">
      <c r="A63" s="15"/>
      <c r="B63" s="23"/>
      <c r="C63" t="s" s="93">
        <v>68</v>
      </c>
      <c r="D63" t="s" s="65">
        <v>62</v>
      </c>
      <c r="E63" t="s" s="65">
        <v>63</v>
      </c>
      <c r="F63" t="s" s="65">
        <v>64</v>
      </c>
      <c r="G63" s="56"/>
      <c r="H63" s="16"/>
      <c r="I63" s="16"/>
      <c r="J63" s="16"/>
      <c r="K63" s="16"/>
      <c r="L63" s="16"/>
      <c r="M63" s="16"/>
      <c r="N63" s="16"/>
      <c r="O63" s="16"/>
      <c r="P63" s="17"/>
    </row>
    <row r="64" ht="30.75" customHeight="1">
      <c r="A64" s="15"/>
      <c r="B64" s="23"/>
      <c r="C64" s="94"/>
      <c r="D64" s="95"/>
      <c r="E64" s="96"/>
      <c r="F64" s="97"/>
      <c r="G64" s="56"/>
      <c r="H64" s="16"/>
      <c r="I64" s="16"/>
      <c r="J64" s="16"/>
      <c r="K64" s="16"/>
      <c r="L64" s="16"/>
      <c r="M64" s="16"/>
      <c r="N64" s="16"/>
      <c r="O64" s="16"/>
      <c r="P64" s="17"/>
    </row>
    <row r="65" ht="45.75" customHeight="1">
      <c r="A65" s="15"/>
      <c r="B65" s="23"/>
      <c r="C65" s="99"/>
      <c r="D65" s="95"/>
      <c r="E65" s="96"/>
      <c r="F65" s="97"/>
      <c r="G65" s="56"/>
      <c r="H65" s="16"/>
      <c r="I65" s="16"/>
      <c r="J65" s="16"/>
      <c r="K65" s="16"/>
      <c r="L65" s="16"/>
      <c r="M65" s="16"/>
      <c r="N65" s="16"/>
      <c r="O65" s="16"/>
      <c r="P65" s="17"/>
    </row>
    <row r="66" ht="15.75" customHeight="1">
      <c r="A66" s="15"/>
      <c r="B66" s="23"/>
      <c r="C66" t="s" s="109">
        <v>69</v>
      </c>
      <c r="D66" t="s" s="110">
        <v>62</v>
      </c>
      <c r="E66" t="s" s="110">
        <v>63</v>
      </c>
      <c r="F66" t="s" s="110">
        <v>64</v>
      </c>
      <c r="G66" s="56"/>
      <c r="H66" s="16"/>
      <c r="I66" s="16"/>
      <c r="J66" s="16"/>
      <c r="K66" s="16"/>
      <c r="L66" s="16"/>
      <c r="M66" s="16"/>
      <c r="N66" s="16"/>
      <c r="O66" s="16"/>
      <c r="P66" s="17"/>
    </row>
    <row r="67" ht="60.75" customHeight="1">
      <c r="A67" s="15"/>
      <c r="B67" s="23"/>
      <c r="C67" s="111"/>
      <c r="D67" s="112"/>
      <c r="E67" s="113"/>
      <c r="F67" s="114"/>
      <c r="G67" s="56"/>
      <c r="H67" s="16"/>
      <c r="I67" s="16"/>
      <c r="J67" s="16"/>
      <c r="K67" s="16"/>
      <c r="L67" s="16"/>
      <c r="M67" s="16"/>
      <c r="N67" s="16"/>
      <c r="O67" s="16"/>
      <c r="P67" s="17"/>
    </row>
    <row r="68" ht="30.75" customHeight="1">
      <c r="A68" s="15"/>
      <c r="B68" s="23"/>
      <c r="C68" s="115"/>
      <c r="D68" s="112"/>
      <c r="E68" s="113"/>
      <c r="F68" s="114"/>
      <c r="G68" s="56"/>
      <c r="H68" s="16"/>
      <c r="I68" s="16"/>
      <c r="J68" s="16"/>
      <c r="K68" s="16"/>
      <c r="L68" s="16"/>
      <c r="M68" s="16"/>
      <c r="N68" s="16"/>
      <c r="O68" s="16"/>
      <c r="P68" s="17"/>
    </row>
    <row r="69" ht="15.75" customHeight="1">
      <c r="A69" s="15"/>
      <c r="B69" s="23"/>
      <c r="C69" t="s" s="109">
        <v>69</v>
      </c>
      <c r="D69" t="s" s="110">
        <v>62</v>
      </c>
      <c r="E69" t="s" s="110">
        <v>63</v>
      </c>
      <c r="F69" t="s" s="110">
        <v>64</v>
      </c>
      <c r="G69" s="56"/>
      <c r="H69" s="16"/>
      <c r="I69" s="16"/>
      <c r="J69" s="16"/>
      <c r="K69" s="16"/>
      <c r="L69" s="16"/>
      <c r="M69" s="16"/>
      <c r="N69" s="16"/>
      <c r="O69" s="16"/>
      <c r="P69" s="17"/>
    </row>
    <row r="70" ht="45.75" customHeight="1">
      <c r="A70" s="15"/>
      <c r="B70" s="23"/>
      <c r="C70" s="111"/>
      <c r="D70" s="112"/>
      <c r="E70" s="113"/>
      <c r="F70" s="114"/>
      <c r="G70" s="56"/>
      <c r="H70" s="16"/>
      <c r="I70" s="16"/>
      <c r="J70" s="16"/>
      <c r="K70" s="16"/>
      <c r="L70" s="16"/>
      <c r="M70" s="16"/>
      <c r="N70" s="16"/>
      <c r="O70" s="16"/>
      <c r="P70" s="17"/>
    </row>
    <row r="71" ht="30.75" customHeight="1">
      <c r="A71" s="15"/>
      <c r="B71" s="23"/>
      <c r="C71" s="115"/>
      <c r="D71" s="112"/>
      <c r="E71" s="113"/>
      <c r="F71" s="114"/>
      <c r="G71" s="56"/>
      <c r="H71" s="16"/>
      <c r="I71" s="16"/>
      <c r="J71" s="16"/>
      <c r="K71" s="16"/>
      <c r="L71" s="16"/>
      <c r="M71" s="16"/>
      <c r="N71" s="16"/>
      <c r="O71" s="16"/>
      <c r="P71" s="17"/>
    </row>
    <row r="72" ht="195.75" customHeight="1">
      <c r="A72" s="15"/>
      <c r="B72" s="23"/>
      <c r="C72" s="107"/>
      <c r="D72" s="104"/>
      <c r="E72" s="105"/>
      <c r="F72" s="108"/>
      <c r="G72" s="56"/>
      <c r="H72" s="16"/>
      <c r="I72" s="16"/>
      <c r="J72" s="16"/>
      <c r="K72" s="16"/>
      <c r="L72" s="16"/>
      <c r="M72" s="16"/>
      <c r="N72" s="16"/>
      <c r="O72" s="16"/>
      <c r="P72" s="17"/>
    </row>
    <row r="73" ht="45.75" customHeight="1">
      <c r="A73" s="15"/>
      <c r="B73" s="23"/>
      <c r="C73" s="107"/>
      <c r="D73" s="104"/>
      <c r="E73" s="105"/>
      <c r="F73" s="108"/>
      <c r="G73" s="56"/>
      <c r="H73" s="16"/>
      <c r="I73" s="16"/>
      <c r="J73" s="16"/>
      <c r="K73" s="16"/>
      <c r="L73" s="16"/>
      <c r="M73" s="16"/>
      <c r="N73" s="16"/>
      <c r="O73" s="16"/>
      <c r="P73" s="17"/>
    </row>
    <row r="74" ht="15.75" customHeight="1">
      <c r="A74" s="15"/>
      <c r="B74" s="23"/>
      <c r="C74" t="s" s="93">
        <v>68</v>
      </c>
      <c r="D74" t="s" s="65">
        <v>62</v>
      </c>
      <c r="E74" t="s" s="65">
        <v>63</v>
      </c>
      <c r="F74" t="s" s="65">
        <v>64</v>
      </c>
      <c r="G74" s="56"/>
      <c r="H74" s="16"/>
      <c r="I74" s="16"/>
      <c r="J74" s="16"/>
      <c r="K74" s="16"/>
      <c r="L74" s="16"/>
      <c r="M74" s="16"/>
      <c r="N74" s="16"/>
      <c r="O74" s="16"/>
      <c r="P74" s="17"/>
    </row>
    <row r="75" ht="45.75" customHeight="1">
      <c r="A75" s="15"/>
      <c r="B75" s="23"/>
      <c r="C75" s="94"/>
      <c r="D75" s="95"/>
      <c r="E75" s="96"/>
      <c r="F75" s="97"/>
      <c r="G75" s="56"/>
      <c r="H75" s="16"/>
      <c r="I75" s="16"/>
      <c r="J75" s="16"/>
      <c r="K75" s="16"/>
      <c r="L75" s="16"/>
      <c r="M75" s="16"/>
      <c r="N75" s="16"/>
      <c r="O75" s="16"/>
      <c r="P75" s="17"/>
    </row>
    <row r="76" ht="45.75" customHeight="1">
      <c r="A76" s="15"/>
      <c r="B76" s="23"/>
      <c r="C76" s="99"/>
      <c r="D76" s="95"/>
      <c r="E76" s="96"/>
      <c r="F76" s="97"/>
      <c r="G76" s="56"/>
      <c r="H76" s="16"/>
      <c r="I76" s="16"/>
      <c r="J76" s="16"/>
      <c r="K76" s="16"/>
      <c r="L76" s="16"/>
      <c r="M76" s="16"/>
      <c r="N76" s="16"/>
      <c r="O76" s="16"/>
      <c r="P76" s="17"/>
    </row>
    <row r="77" ht="30.75" customHeight="1">
      <c r="A77" s="15"/>
      <c r="B77" s="23"/>
      <c r="C77" s="116"/>
      <c r="D77" s="104"/>
      <c r="E77" s="105"/>
      <c r="F77" s="108"/>
      <c r="G77" s="56"/>
      <c r="H77" s="16"/>
      <c r="I77" s="16"/>
      <c r="J77" s="16"/>
      <c r="K77" s="16"/>
      <c r="L77" s="16"/>
      <c r="M77" s="16"/>
      <c r="N77" s="16"/>
      <c r="O77" s="16"/>
      <c r="P77" s="17"/>
    </row>
    <row r="78" ht="30.75" customHeight="1">
      <c r="A78" s="15"/>
      <c r="B78" s="23"/>
      <c r="C78" s="116"/>
      <c r="D78" s="104"/>
      <c r="E78" s="105"/>
      <c r="F78" s="108"/>
      <c r="G78" s="56"/>
      <c r="H78" s="16"/>
      <c r="I78" s="16"/>
      <c r="J78" s="16"/>
      <c r="K78" s="16"/>
      <c r="L78" s="16"/>
      <c r="M78" s="16"/>
      <c r="N78" s="16"/>
      <c r="O78" s="16"/>
      <c r="P78" s="17"/>
    </row>
    <row r="79" ht="15.75" customHeight="1">
      <c r="A79" s="15"/>
      <c r="B79" s="23"/>
      <c r="C79" t="s" s="109">
        <v>69</v>
      </c>
      <c r="D79" t="s" s="110">
        <v>62</v>
      </c>
      <c r="E79" t="s" s="110">
        <v>63</v>
      </c>
      <c r="F79" t="s" s="110">
        <v>64</v>
      </c>
      <c r="G79" s="56"/>
      <c r="H79" s="16"/>
      <c r="I79" s="16"/>
      <c r="J79" s="16"/>
      <c r="K79" s="16"/>
      <c r="L79" s="16"/>
      <c r="M79" s="16"/>
      <c r="N79" s="16"/>
      <c r="O79" s="16"/>
      <c r="P79" s="17"/>
    </row>
    <row r="80" ht="30.75" customHeight="1">
      <c r="A80" s="15"/>
      <c r="B80" s="23"/>
      <c r="C80" s="111"/>
      <c r="D80" s="112"/>
      <c r="E80" s="113"/>
      <c r="F80" s="114"/>
      <c r="G80" s="56"/>
      <c r="H80" s="16"/>
      <c r="I80" s="16"/>
      <c r="J80" s="16"/>
      <c r="K80" s="16"/>
      <c r="L80" s="16"/>
      <c r="M80" s="16"/>
      <c r="N80" s="16"/>
      <c r="O80" s="16"/>
      <c r="P80" s="17"/>
    </row>
    <row r="81" ht="60.75" customHeight="1">
      <c r="A81" s="15"/>
      <c r="B81" s="23"/>
      <c r="C81" s="115"/>
      <c r="D81" s="112"/>
      <c r="E81" s="113"/>
      <c r="F81" s="114"/>
      <c r="G81" s="56"/>
      <c r="H81" s="16"/>
      <c r="I81" s="16"/>
      <c r="J81" s="16"/>
      <c r="K81" s="16"/>
      <c r="L81" s="16"/>
      <c r="M81" s="16"/>
      <c r="N81" s="16"/>
      <c r="O81" s="16"/>
      <c r="P81" s="17"/>
    </row>
    <row r="82" ht="240.75" customHeight="1">
      <c r="A82" s="15"/>
      <c r="B82" s="23"/>
      <c r="C82" s="116"/>
      <c r="D82" s="104"/>
      <c r="E82" s="105"/>
      <c r="F82" s="108"/>
      <c r="G82" s="56"/>
      <c r="H82" s="16"/>
      <c r="I82" s="16"/>
      <c r="J82" s="16"/>
      <c r="K82" s="16"/>
      <c r="L82" s="16"/>
      <c r="M82" s="16"/>
      <c r="N82" s="16"/>
      <c r="O82" s="16"/>
      <c r="P82" s="17"/>
    </row>
    <row r="83" ht="15.75" customHeight="1">
      <c r="A83" s="15"/>
      <c r="B83" s="23"/>
      <c r="C83" t="s" s="109">
        <v>69</v>
      </c>
      <c r="D83" t="s" s="110">
        <v>62</v>
      </c>
      <c r="E83" t="s" s="110">
        <v>63</v>
      </c>
      <c r="F83" t="s" s="110">
        <v>64</v>
      </c>
      <c r="G83" s="56"/>
      <c r="H83" s="16"/>
      <c r="I83" s="16"/>
      <c r="J83" s="16"/>
      <c r="K83" s="16"/>
      <c r="L83" s="16"/>
      <c r="M83" s="16"/>
      <c r="N83" s="16"/>
      <c r="O83" s="16"/>
      <c r="P83" s="17"/>
    </row>
    <row r="84" ht="51" customHeight="1">
      <c r="A84" s="15"/>
      <c r="B84" s="23"/>
      <c r="C84" s="117"/>
      <c r="D84" s="118"/>
      <c r="E84" s="119"/>
      <c r="F84" s="120"/>
      <c r="G84" s="56"/>
      <c r="H84" s="16"/>
      <c r="I84" s="16"/>
      <c r="J84" s="16"/>
      <c r="K84" s="16"/>
      <c r="L84" s="16"/>
      <c r="M84" s="16"/>
      <c r="N84" s="16"/>
      <c r="O84" s="16"/>
      <c r="P84" s="17"/>
    </row>
    <row r="85" ht="30.75" customHeight="1">
      <c r="A85" s="15"/>
      <c r="B85" s="23"/>
      <c r="C85" s="121"/>
      <c r="D85" s="118"/>
      <c r="E85" s="119"/>
      <c r="F85" s="120"/>
      <c r="G85" s="56"/>
      <c r="H85" s="16"/>
      <c r="I85" s="16"/>
      <c r="J85" s="16"/>
      <c r="K85" s="16"/>
      <c r="L85" s="16"/>
      <c r="M85" s="16"/>
      <c r="N85" s="16"/>
      <c r="O85" s="16"/>
      <c r="P85" s="17"/>
    </row>
    <row r="86" ht="30.75" customHeight="1">
      <c r="A86" s="15"/>
      <c r="B86" s="23"/>
      <c r="C86" s="115"/>
      <c r="D86" s="118"/>
      <c r="E86" s="119"/>
      <c r="F86" s="120"/>
      <c r="G86" s="56"/>
      <c r="H86" s="16"/>
      <c r="I86" s="16"/>
      <c r="J86" s="16"/>
      <c r="K86" s="16"/>
      <c r="L86" s="16"/>
      <c r="M86" s="16"/>
      <c r="N86" s="16"/>
      <c r="O86" s="16"/>
      <c r="P86" s="17"/>
    </row>
    <row r="87" ht="30.75" customHeight="1">
      <c r="A87" s="15"/>
      <c r="B87" s="23"/>
      <c r="C87" s="122"/>
      <c r="D87" s="123"/>
      <c r="E87" s="124"/>
      <c r="F87" s="125"/>
      <c r="G87" s="56"/>
      <c r="H87" s="16"/>
      <c r="I87" s="16"/>
      <c r="J87" s="16"/>
      <c r="K87" s="16"/>
      <c r="L87" s="16"/>
      <c r="M87" s="16"/>
      <c r="N87" s="16"/>
      <c r="O87" s="16"/>
      <c r="P87" s="17"/>
    </row>
    <row r="88" ht="30.75" customHeight="1">
      <c r="A88" s="15"/>
      <c r="B88" s="23"/>
      <c r="C88" s="126"/>
      <c r="D88" s="123"/>
      <c r="E88" s="124"/>
      <c r="F88" s="125"/>
      <c r="G88" s="56"/>
      <c r="H88" s="16"/>
      <c r="I88" s="16"/>
      <c r="J88" s="16"/>
      <c r="K88" s="16"/>
      <c r="L88" s="16"/>
      <c r="M88" s="16"/>
      <c r="N88" s="16"/>
      <c r="O88" s="16"/>
      <c r="P88" s="17"/>
    </row>
    <row r="89" ht="30.75" customHeight="1">
      <c r="A89" s="15"/>
      <c r="B89" s="23"/>
      <c r="C89" s="126"/>
      <c r="D89" s="123"/>
      <c r="E89" s="124"/>
      <c r="F89" s="125"/>
      <c r="G89" s="56"/>
      <c r="H89" s="16"/>
      <c r="I89" s="16"/>
      <c r="J89" s="16"/>
      <c r="K89" s="16"/>
      <c r="L89" s="16"/>
      <c r="M89" s="16"/>
      <c r="N89" s="16"/>
      <c r="O89" s="16"/>
      <c r="P89" s="17"/>
    </row>
    <row r="90" ht="30.75" customHeight="1">
      <c r="A90" s="15"/>
      <c r="B90" s="23"/>
      <c r="C90" s="106"/>
      <c r="D90" s="123"/>
      <c r="E90" s="124"/>
      <c r="F90" s="125"/>
      <c r="G90" s="56"/>
      <c r="H90" s="16"/>
      <c r="I90" s="16"/>
      <c r="J90" s="16"/>
      <c r="K90" s="16"/>
      <c r="L90" s="16"/>
      <c r="M90" s="16"/>
      <c r="N90" s="16"/>
      <c r="O90" s="16"/>
      <c r="P90" s="17"/>
    </row>
    <row r="91" ht="15" customHeight="1">
      <c r="A91" s="15"/>
      <c r="B91" s="16"/>
      <c r="C91" s="27"/>
      <c r="D91" s="27"/>
      <c r="E91" s="27"/>
      <c r="F91" s="27"/>
      <c r="G91" s="16"/>
      <c r="H91" s="16"/>
      <c r="I91" s="16"/>
      <c r="J91" s="16"/>
      <c r="K91" s="16"/>
      <c r="L91" s="16"/>
      <c r="M91" s="16"/>
      <c r="N91" s="16"/>
      <c r="O91" s="16"/>
      <c r="P91" s="17"/>
    </row>
    <row r="92" ht="15" customHeight="1">
      <c r="A92" s="15"/>
      <c r="B92" s="16"/>
      <c r="C92" s="16"/>
      <c r="D92" s="16"/>
      <c r="E92" s="16"/>
      <c r="F92" s="16"/>
      <c r="G92" s="16"/>
      <c r="H92" s="16"/>
      <c r="I92" s="16"/>
      <c r="J92" s="16"/>
      <c r="K92" s="16"/>
      <c r="L92" s="16"/>
      <c r="M92" s="16"/>
      <c r="N92" s="16"/>
      <c r="O92" s="16"/>
      <c r="P92" s="17"/>
    </row>
    <row r="93" ht="15" customHeight="1">
      <c r="A93" s="15"/>
      <c r="B93" s="16"/>
      <c r="C93" s="16"/>
      <c r="D93" s="16"/>
      <c r="E93" s="16"/>
      <c r="F93" s="16"/>
      <c r="G93" s="16"/>
      <c r="H93" s="16"/>
      <c r="I93" s="16"/>
      <c r="J93" s="16"/>
      <c r="K93" s="16"/>
      <c r="L93" s="16"/>
      <c r="M93" s="16"/>
      <c r="N93" s="16"/>
      <c r="O93" s="16"/>
      <c r="P93" s="17"/>
    </row>
    <row r="94" ht="15" customHeight="1">
      <c r="A94" s="15"/>
      <c r="B94" s="16"/>
      <c r="C94" s="16"/>
      <c r="D94" s="16"/>
      <c r="E94" s="16"/>
      <c r="F94" s="16"/>
      <c r="G94" s="16"/>
      <c r="H94" s="16"/>
      <c r="I94" s="16"/>
      <c r="J94" s="16"/>
      <c r="K94" s="16"/>
      <c r="L94" s="16"/>
      <c r="M94" s="16"/>
      <c r="N94" s="16"/>
      <c r="O94" s="16"/>
      <c r="P94" s="17"/>
    </row>
    <row r="95" ht="15" customHeight="1">
      <c r="A95" s="15"/>
      <c r="B95" s="16"/>
      <c r="C95" s="16"/>
      <c r="D95" s="16"/>
      <c r="E95" s="16"/>
      <c r="F95" s="16"/>
      <c r="G95" s="16"/>
      <c r="H95" s="16"/>
      <c r="I95" s="16"/>
      <c r="J95" s="16"/>
      <c r="K95" s="16"/>
      <c r="L95" s="16"/>
      <c r="M95" s="16"/>
      <c r="N95" s="16"/>
      <c r="O95" s="16"/>
      <c r="P95" s="17"/>
    </row>
    <row r="96" ht="15" customHeight="1">
      <c r="A96" s="15"/>
      <c r="B96" s="16"/>
      <c r="C96" s="16"/>
      <c r="D96" s="16"/>
      <c r="E96" s="16"/>
      <c r="F96" s="16"/>
      <c r="G96" s="16"/>
      <c r="H96" s="16"/>
      <c r="I96" s="16"/>
      <c r="J96" s="16"/>
      <c r="K96" s="16"/>
      <c r="L96" s="16"/>
      <c r="M96" s="16"/>
      <c r="N96" s="16"/>
      <c r="O96" s="16"/>
      <c r="P96" s="17"/>
    </row>
    <row r="97" ht="15" customHeight="1">
      <c r="A97" s="15"/>
      <c r="B97" s="16"/>
      <c r="C97" s="16"/>
      <c r="D97" s="16"/>
      <c r="E97" s="16"/>
      <c r="F97" s="16"/>
      <c r="G97" s="16"/>
      <c r="H97" s="16"/>
      <c r="I97" s="16"/>
      <c r="J97" s="16"/>
      <c r="K97" s="16"/>
      <c r="L97" s="16"/>
      <c r="M97" s="16"/>
      <c r="N97" s="16"/>
      <c r="O97" s="16"/>
      <c r="P97" s="17"/>
    </row>
    <row r="98" ht="15" customHeight="1">
      <c r="A98" s="15"/>
      <c r="B98" s="16"/>
      <c r="C98" s="16"/>
      <c r="D98" s="16"/>
      <c r="E98" s="16"/>
      <c r="F98" s="16"/>
      <c r="G98" s="16"/>
      <c r="H98" s="16"/>
      <c r="I98" s="16"/>
      <c r="J98" s="16"/>
      <c r="K98" s="16"/>
      <c r="L98" s="16"/>
      <c r="M98" s="16"/>
      <c r="N98" s="16"/>
      <c r="O98" s="16"/>
      <c r="P98" s="17"/>
    </row>
    <row r="99" ht="15" customHeight="1">
      <c r="A99" s="15"/>
      <c r="B99" s="16"/>
      <c r="C99" s="16"/>
      <c r="D99" s="16"/>
      <c r="E99" s="16"/>
      <c r="F99" s="16"/>
      <c r="G99" s="16"/>
      <c r="H99" s="16"/>
      <c r="I99" s="16"/>
      <c r="J99" s="16"/>
      <c r="K99" s="16"/>
      <c r="L99" s="16"/>
      <c r="M99" s="16"/>
      <c r="N99" s="16"/>
      <c r="O99" s="16"/>
      <c r="P99" s="17"/>
    </row>
    <row r="100" ht="15" customHeight="1">
      <c r="A100" s="15"/>
      <c r="B100" s="16"/>
      <c r="C100" s="16"/>
      <c r="D100" s="16"/>
      <c r="E100" s="16"/>
      <c r="F100" s="16"/>
      <c r="G100" s="16"/>
      <c r="H100" s="16"/>
      <c r="I100" s="16"/>
      <c r="J100" s="16"/>
      <c r="K100" s="16"/>
      <c r="L100" s="16"/>
      <c r="M100" s="16"/>
      <c r="N100" s="16"/>
      <c r="O100" s="16"/>
      <c r="P100" s="17"/>
    </row>
    <row r="101" ht="15" customHeight="1">
      <c r="A101" s="15"/>
      <c r="B101" s="16"/>
      <c r="C101" s="16"/>
      <c r="D101" s="16"/>
      <c r="E101" s="16"/>
      <c r="F101" s="16"/>
      <c r="G101" s="16"/>
      <c r="H101" s="16"/>
      <c r="I101" s="16"/>
      <c r="J101" s="16"/>
      <c r="K101" s="16"/>
      <c r="L101" s="16"/>
      <c r="M101" s="16"/>
      <c r="N101" s="16"/>
      <c r="O101" s="16"/>
      <c r="P101" s="17"/>
    </row>
    <row r="102" ht="15" customHeight="1">
      <c r="A102" s="15"/>
      <c r="B102" s="16"/>
      <c r="C102" s="16"/>
      <c r="D102" s="16"/>
      <c r="E102" s="16"/>
      <c r="F102" s="16"/>
      <c r="G102" s="16"/>
      <c r="H102" s="16"/>
      <c r="I102" s="16"/>
      <c r="J102" s="16"/>
      <c r="K102" s="16"/>
      <c r="L102" s="16"/>
      <c r="M102" s="16"/>
      <c r="N102" s="16"/>
      <c r="O102" s="16"/>
      <c r="P102" s="17"/>
    </row>
    <row r="103" ht="15" customHeight="1">
      <c r="A103" s="15"/>
      <c r="B103" s="16"/>
      <c r="C103" s="16"/>
      <c r="D103" s="16"/>
      <c r="E103" s="16"/>
      <c r="F103" s="16"/>
      <c r="G103" s="16"/>
      <c r="H103" s="16"/>
      <c r="I103" s="16"/>
      <c r="J103" s="16"/>
      <c r="K103" s="16"/>
      <c r="L103" s="16"/>
      <c r="M103" s="16"/>
      <c r="N103" s="16"/>
      <c r="O103" s="16"/>
      <c r="P103" s="17"/>
    </row>
    <row r="104" ht="15" customHeight="1">
      <c r="A104" s="15"/>
      <c r="B104" s="16"/>
      <c r="C104" s="16"/>
      <c r="D104" s="16"/>
      <c r="E104" s="16"/>
      <c r="F104" s="16"/>
      <c r="G104" s="16"/>
      <c r="H104" s="16"/>
      <c r="I104" s="16"/>
      <c r="J104" s="16"/>
      <c r="K104" s="16"/>
      <c r="L104" s="16"/>
      <c r="M104" s="16"/>
      <c r="N104" s="16"/>
      <c r="O104" s="16"/>
      <c r="P104" s="17"/>
    </row>
    <row r="105" ht="15" customHeight="1">
      <c r="A105" s="15"/>
      <c r="B105" s="16"/>
      <c r="C105" s="16"/>
      <c r="D105" s="16"/>
      <c r="E105" s="16"/>
      <c r="F105" s="16"/>
      <c r="G105" s="16"/>
      <c r="H105" s="16"/>
      <c r="I105" s="16"/>
      <c r="J105" s="16"/>
      <c r="K105" s="16"/>
      <c r="L105" s="16"/>
      <c r="M105" s="16"/>
      <c r="N105" s="16"/>
      <c r="O105" s="16"/>
      <c r="P105" s="17"/>
    </row>
    <row r="106" ht="15" customHeight="1">
      <c r="A106" s="15"/>
      <c r="B106" s="16"/>
      <c r="C106" s="16"/>
      <c r="D106" s="16"/>
      <c r="E106" s="16"/>
      <c r="F106" s="16"/>
      <c r="G106" s="16"/>
      <c r="H106" s="16"/>
      <c r="I106" s="16"/>
      <c r="J106" s="16"/>
      <c r="K106" s="16"/>
      <c r="L106" s="16"/>
      <c r="M106" s="16"/>
      <c r="N106" s="16"/>
      <c r="O106" s="16"/>
      <c r="P106" s="17"/>
    </row>
    <row r="107" ht="15" customHeight="1">
      <c r="A107" s="15"/>
      <c r="B107" s="16"/>
      <c r="C107" s="16"/>
      <c r="D107" s="16"/>
      <c r="E107" s="16"/>
      <c r="F107" s="16"/>
      <c r="G107" s="16"/>
      <c r="H107" s="16"/>
      <c r="I107" s="16"/>
      <c r="J107" s="16"/>
      <c r="K107" s="16"/>
      <c r="L107" s="16"/>
      <c r="M107" s="16"/>
      <c r="N107" s="16"/>
      <c r="O107" s="16"/>
      <c r="P107" s="17"/>
    </row>
    <row r="108" ht="15" customHeight="1">
      <c r="A108" s="15"/>
      <c r="B108" s="16"/>
      <c r="C108" s="16"/>
      <c r="D108" s="16"/>
      <c r="E108" s="16"/>
      <c r="F108" s="16"/>
      <c r="G108" s="16"/>
      <c r="H108" s="16"/>
      <c r="I108" s="16"/>
      <c r="J108" s="16"/>
      <c r="K108" s="16"/>
      <c r="L108" s="16"/>
      <c r="M108" s="16"/>
      <c r="N108" s="16"/>
      <c r="O108" s="16"/>
      <c r="P108" s="17"/>
    </row>
    <row r="109" ht="15" customHeight="1">
      <c r="A109" s="15"/>
      <c r="B109" s="16"/>
      <c r="C109" s="16"/>
      <c r="D109" s="16"/>
      <c r="E109" s="16"/>
      <c r="F109" s="16"/>
      <c r="G109" s="16"/>
      <c r="H109" s="16"/>
      <c r="I109" s="16"/>
      <c r="J109" s="16"/>
      <c r="K109" s="16"/>
      <c r="L109" s="16"/>
      <c r="M109" s="16"/>
      <c r="N109" s="16"/>
      <c r="O109" s="16"/>
      <c r="P109" s="17"/>
    </row>
    <row r="110" ht="15" customHeight="1">
      <c r="A110" s="15"/>
      <c r="B110" s="16"/>
      <c r="C110" s="16"/>
      <c r="D110" s="16"/>
      <c r="E110" s="16"/>
      <c r="F110" s="16"/>
      <c r="G110" s="16"/>
      <c r="H110" s="16"/>
      <c r="I110" s="16"/>
      <c r="J110" s="16"/>
      <c r="K110" s="16"/>
      <c r="L110" s="16"/>
      <c r="M110" s="16"/>
      <c r="N110" s="16"/>
      <c r="O110" s="16"/>
      <c r="P110" s="17"/>
    </row>
    <row r="111" ht="15" customHeight="1">
      <c r="A111" s="15"/>
      <c r="B111" s="16"/>
      <c r="C111" s="16"/>
      <c r="D111" s="16"/>
      <c r="E111" s="16"/>
      <c r="F111" s="16"/>
      <c r="G111" s="16"/>
      <c r="H111" s="16"/>
      <c r="I111" s="16"/>
      <c r="J111" s="16"/>
      <c r="K111" s="16"/>
      <c r="L111" s="16"/>
      <c r="M111" s="16"/>
      <c r="N111" s="16"/>
      <c r="O111" s="16"/>
      <c r="P111" s="17"/>
    </row>
    <row r="112" ht="15" customHeight="1">
      <c r="A112" s="15"/>
      <c r="B112" s="16"/>
      <c r="C112" s="16"/>
      <c r="D112" s="16"/>
      <c r="E112" s="16"/>
      <c r="F112" s="16"/>
      <c r="G112" s="16"/>
      <c r="H112" s="16"/>
      <c r="I112" s="16"/>
      <c r="J112" s="16"/>
      <c r="K112" s="16"/>
      <c r="L112" s="16"/>
      <c r="M112" s="16"/>
      <c r="N112" s="16"/>
      <c r="O112" s="16"/>
      <c r="P112" s="17"/>
    </row>
    <row r="113" ht="15" customHeight="1">
      <c r="A113" s="15"/>
      <c r="B113" s="16"/>
      <c r="C113" s="16"/>
      <c r="D113" s="16"/>
      <c r="E113" s="16"/>
      <c r="F113" s="16"/>
      <c r="G113" s="16"/>
      <c r="H113" s="16"/>
      <c r="I113" s="16"/>
      <c r="J113" s="16"/>
      <c r="K113" s="16"/>
      <c r="L113" s="16"/>
      <c r="M113" s="16"/>
      <c r="N113" s="16"/>
      <c r="O113" s="16"/>
      <c r="P113" s="17"/>
    </row>
    <row r="114" ht="15" customHeight="1">
      <c r="A114" s="15"/>
      <c r="B114" s="16"/>
      <c r="C114" s="16"/>
      <c r="D114" s="16"/>
      <c r="E114" s="16"/>
      <c r="F114" s="16"/>
      <c r="G114" s="16"/>
      <c r="H114" s="16"/>
      <c r="I114" s="16"/>
      <c r="J114" s="16"/>
      <c r="K114" s="16"/>
      <c r="L114" s="16"/>
      <c r="M114" s="16"/>
      <c r="N114" s="16"/>
      <c r="O114" s="16"/>
      <c r="P114" s="17"/>
    </row>
    <row r="115" ht="15" customHeight="1">
      <c r="A115" s="15"/>
      <c r="B115" s="16"/>
      <c r="C115" s="16"/>
      <c r="D115" s="16"/>
      <c r="E115" s="16"/>
      <c r="F115" s="16"/>
      <c r="G115" s="16"/>
      <c r="H115" s="16"/>
      <c r="I115" s="16"/>
      <c r="J115" s="16"/>
      <c r="K115" s="16"/>
      <c r="L115" s="16"/>
      <c r="M115" s="16"/>
      <c r="N115" s="16"/>
      <c r="O115" s="16"/>
      <c r="P115" s="17"/>
    </row>
    <row r="116" ht="15" customHeight="1">
      <c r="A116" s="15"/>
      <c r="B116" s="16"/>
      <c r="C116" s="16"/>
      <c r="D116" s="16"/>
      <c r="E116" s="16"/>
      <c r="F116" s="16"/>
      <c r="G116" s="16"/>
      <c r="H116" s="16"/>
      <c r="I116" s="16"/>
      <c r="J116" s="16"/>
      <c r="K116" s="16"/>
      <c r="L116" s="16"/>
      <c r="M116" s="16"/>
      <c r="N116" s="16"/>
      <c r="O116" s="16"/>
      <c r="P116" s="17"/>
    </row>
    <row r="117" ht="15" customHeight="1">
      <c r="A117" s="15"/>
      <c r="B117" s="16"/>
      <c r="C117" s="16"/>
      <c r="D117" s="16"/>
      <c r="E117" s="16"/>
      <c r="F117" s="16"/>
      <c r="G117" s="16"/>
      <c r="H117" s="16"/>
      <c r="I117" s="16"/>
      <c r="J117" s="16"/>
      <c r="K117" s="16"/>
      <c r="L117" s="16"/>
      <c r="M117" s="16"/>
      <c r="N117" s="16"/>
      <c r="O117" s="16"/>
      <c r="P117" s="17"/>
    </row>
    <row r="118" ht="15" customHeight="1">
      <c r="A118" s="15"/>
      <c r="B118" s="16"/>
      <c r="C118" s="16"/>
      <c r="D118" s="16"/>
      <c r="E118" s="16"/>
      <c r="F118" s="16"/>
      <c r="G118" s="16"/>
      <c r="H118" s="16"/>
      <c r="I118" s="16"/>
      <c r="J118" s="16"/>
      <c r="K118" s="16"/>
      <c r="L118" s="16"/>
      <c r="M118" s="16"/>
      <c r="N118" s="16"/>
      <c r="O118" s="16"/>
      <c r="P118" s="17"/>
    </row>
    <row r="119" ht="15" customHeight="1">
      <c r="A119" s="29"/>
      <c r="B119" s="30"/>
      <c r="C119" s="30"/>
      <c r="D119" s="30"/>
      <c r="E119" s="30"/>
      <c r="F119" s="30"/>
      <c r="G119" s="30"/>
      <c r="H119" s="30"/>
      <c r="I119" s="30"/>
      <c r="J119" s="30"/>
      <c r="K119" s="30"/>
      <c r="L119" s="30"/>
      <c r="M119" s="30"/>
      <c r="N119" s="30"/>
      <c r="O119" s="30"/>
      <c r="P119" s="31"/>
    </row>
  </sheetData>
  <mergeCells count="39">
    <mergeCell ref="C45:C46"/>
    <mergeCell ref="C48:C49"/>
    <mergeCell ref="C51:C52"/>
    <mergeCell ref="C41:C42"/>
    <mergeCell ref="C60:C61"/>
    <mergeCell ref="K20:K22"/>
    <mergeCell ref="D20:F20"/>
    <mergeCell ref="D21:F21"/>
    <mergeCell ref="D22:F22"/>
    <mergeCell ref="C87:C90"/>
    <mergeCell ref="C67:C68"/>
    <mergeCell ref="C75:C76"/>
    <mergeCell ref="C84:C86"/>
    <mergeCell ref="C80:C81"/>
    <mergeCell ref="C64:C65"/>
    <mergeCell ref="C34:C35"/>
    <mergeCell ref="C28:C32"/>
    <mergeCell ref="C70:C71"/>
    <mergeCell ref="C54:C55"/>
    <mergeCell ref="C57:C58"/>
    <mergeCell ref="C2:F2"/>
    <mergeCell ref="C7:F7"/>
    <mergeCell ref="D8:E8"/>
    <mergeCell ref="D9:E9"/>
    <mergeCell ref="C3:F3"/>
    <mergeCell ref="C4:F4"/>
    <mergeCell ref="C5:F5"/>
    <mergeCell ref="D24:F24"/>
    <mergeCell ref="D10:E10"/>
    <mergeCell ref="D11:E11"/>
    <mergeCell ref="D12:E12"/>
    <mergeCell ref="C14:F14"/>
    <mergeCell ref="D16:F16"/>
    <mergeCell ref="G5:J5"/>
    <mergeCell ref="C17:C18"/>
    <mergeCell ref="D17:F18"/>
    <mergeCell ref="D19:F19"/>
    <mergeCell ref="D23:F23"/>
    <mergeCell ref="J20:J22"/>
  </mergeCells>
  <dataValidations count="1">
    <dataValidation type="list" allowBlank="1" showInputMessage="1" showErrorMessage="1" sqref="F27 F33 F44 F47 F50 F53 F56 F59 F63 F66 F69 F74">
      <formula1>"OK,FALLO,NO EJECUTADO ,EN ESPERA,N/A,Estatus "</formula1>
    </dataValidation>
  </dataValidations>
  <hyperlinks>
    <hyperlink ref="F26" location="'Evidencias ANDROID  '!R1C1" tooltip="" display="NO EJECUTADO "/>
  </hyperlinks>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AG215"/>
  <sheetViews>
    <sheetView workbookViewId="0" showGridLines="0" defaultGridColor="1"/>
  </sheetViews>
  <sheetFormatPr defaultColWidth="9.16667" defaultRowHeight="15" customHeight="1" outlineLevelRow="0" outlineLevelCol="0"/>
  <cols>
    <col min="1" max="8" width="10.5" style="127" customWidth="1"/>
    <col min="9" max="9" width="7.67188" style="127" customWidth="1"/>
    <col min="10" max="11" width="10.5" style="127" customWidth="1"/>
    <col min="12" max="12" width="7.35156" style="127" customWidth="1"/>
    <col min="13" max="13" width="10.5" style="127" customWidth="1"/>
    <col min="14" max="14" width="6.5" style="127" customWidth="1"/>
    <col min="15" max="16" width="10.5" style="127" customWidth="1"/>
    <col min="17" max="17" width="7.17188" style="127" customWidth="1"/>
    <col min="18" max="18" width="12.5" style="127" customWidth="1"/>
    <col min="19" max="19" width="5.5" style="127" customWidth="1"/>
    <col min="20" max="20" width="6.5" style="127" customWidth="1"/>
    <col min="21" max="21" width="15.6719" style="127" customWidth="1"/>
    <col min="22" max="23" width="10.5" style="127" customWidth="1"/>
    <col min="24" max="24" width="6.5" style="127" customWidth="1"/>
    <col min="25" max="26" width="10.5" style="127" customWidth="1"/>
    <col min="27" max="27" width="6.5" style="127" customWidth="1"/>
    <col min="28" max="29" width="10.5" style="127" customWidth="1"/>
    <col min="30" max="30" width="5.5" style="127" customWidth="1"/>
    <col min="31" max="33" width="10.5" style="127" customWidth="1"/>
    <col min="34" max="256" width="9.17188" style="127" customWidth="1"/>
  </cols>
  <sheetData>
    <row r="1" ht="88.5" customHeight="1">
      <c r="A1" s="12"/>
      <c r="B1" s="13"/>
      <c r="C1" s="13"/>
      <c r="D1" s="13"/>
      <c r="E1" s="13"/>
      <c r="F1" s="13"/>
      <c r="G1" t="s" s="128">
        <v>71</v>
      </c>
      <c r="H1" s="129"/>
      <c r="I1" s="129"/>
      <c r="J1" s="129"/>
      <c r="K1" s="129"/>
      <c r="L1" s="13"/>
      <c r="M1" s="13"/>
      <c r="N1" s="13"/>
      <c r="O1" s="13"/>
      <c r="P1" s="13"/>
      <c r="Q1" s="13"/>
      <c r="R1" s="13"/>
      <c r="S1" s="13"/>
      <c r="T1" s="13"/>
      <c r="U1" s="13"/>
      <c r="V1" s="13"/>
      <c r="W1" s="13"/>
      <c r="X1" s="13"/>
      <c r="Y1" s="13"/>
      <c r="Z1" s="13"/>
      <c r="AA1" s="13"/>
      <c r="AB1" s="13"/>
      <c r="AC1" s="13"/>
      <c r="AD1" s="13"/>
      <c r="AE1" s="13"/>
      <c r="AF1" s="13"/>
      <c r="AG1" s="14"/>
    </row>
    <row r="2" ht="23.25" customHeight="1">
      <c r="A2" s="15"/>
      <c r="B2" s="16"/>
      <c r="C2" s="16"/>
      <c r="D2" s="16"/>
      <c r="E2" s="16"/>
      <c r="F2" s="16"/>
      <c r="G2" s="130"/>
      <c r="H2" s="130"/>
      <c r="I2" s="130"/>
      <c r="J2" s="130"/>
      <c r="K2" s="130"/>
      <c r="L2" s="16"/>
      <c r="M2" s="16"/>
      <c r="N2" s="16"/>
      <c r="O2" s="16"/>
      <c r="P2" s="16"/>
      <c r="Q2" s="16"/>
      <c r="R2" s="16"/>
      <c r="S2" s="16"/>
      <c r="T2" s="16"/>
      <c r="U2" s="16"/>
      <c r="V2" s="16"/>
      <c r="W2" s="16"/>
      <c r="X2" s="16"/>
      <c r="Y2" s="16"/>
      <c r="Z2" s="16"/>
      <c r="AA2" s="16"/>
      <c r="AB2" s="16"/>
      <c r="AC2" s="16"/>
      <c r="AD2" s="16"/>
      <c r="AE2" s="16"/>
      <c r="AF2" s="16"/>
      <c r="AG2" s="17"/>
    </row>
    <row r="3" ht="16" customHeight="1">
      <c r="A3" s="15"/>
      <c r="B3" s="16"/>
      <c r="C3" s="16"/>
      <c r="D3" s="16"/>
      <c r="E3" s="16"/>
      <c r="F3" s="16"/>
      <c r="G3" t="s" s="131">
        <v>72</v>
      </c>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3"/>
    </row>
    <row r="4" ht="16" customHeight="1">
      <c r="A4" t="s" s="134">
        <v>73</v>
      </c>
      <c r="B4" s="16"/>
      <c r="C4" s="16"/>
      <c r="D4" s="16"/>
      <c r="E4" s="16"/>
      <c r="F4" s="16"/>
      <c r="G4" t="s" s="135">
        <v>74</v>
      </c>
      <c r="H4" s="16"/>
      <c r="I4" s="16"/>
      <c r="J4" t="s" s="135">
        <v>75</v>
      </c>
      <c r="K4" s="16"/>
      <c r="L4" s="16"/>
      <c r="M4" t="s" s="135">
        <v>76</v>
      </c>
      <c r="N4" s="16"/>
      <c r="O4" s="16"/>
      <c r="P4" t="s" s="135">
        <v>77</v>
      </c>
      <c r="Q4" s="16"/>
      <c r="R4" s="16"/>
      <c r="S4" t="s" s="135">
        <v>78</v>
      </c>
      <c r="T4" s="16"/>
      <c r="U4" s="16"/>
      <c r="V4" t="s" s="135">
        <v>79</v>
      </c>
      <c r="W4" s="16"/>
      <c r="X4" s="16"/>
      <c r="Y4" t="s" s="135">
        <v>80</v>
      </c>
      <c r="Z4" s="16"/>
      <c r="AA4" s="16"/>
      <c r="AB4" t="s" s="135">
        <v>81</v>
      </c>
      <c r="AC4" s="16"/>
      <c r="AD4" s="16"/>
      <c r="AE4" t="s" s="135">
        <v>82</v>
      </c>
      <c r="AF4" s="16"/>
      <c r="AG4" s="17"/>
    </row>
    <row r="5" ht="16" customHeight="1">
      <c r="A5" s="15"/>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7"/>
    </row>
    <row r="6" ht="16" customHeight="1">
      <c r="A6" s="15"/>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7"/>
    </row>
    <row r="7" ht="16" customHeight="1">
      <c r="A7" s="15"/>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7"/>
    </row>
    <row r="8" ht="16" customHeight="1">
      <c r="A8" s="15"/>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7"/>
    </row>
    <row r="9" ht="16" customHeight="1">
      <c r="A9" s="15"/>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7"/>
    </row>
    <row r="10" ht="16" customHeight="1">
      <c r="A10" s="15"/>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7"/>
    </row>
    <row r="11" ht="16" customHeight="1">
      <c r="A11" s="15"/>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7"/>
    </row>
    <row r="12" ht="16" customHeight="1">
      <c r="A12" s="1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7"/>
    </row>
    <row r="13" ht="16" customHeight="1">
      <c r="A13" s="15"/>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7"/>
    </row>
    <row r="14" ht="16" customHeight="1">
      <c r="A14" s="1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7"/>
    </row>
    <row r="15" ht="16" customHeight="1">
      <c r="A15" s="15"/>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7"/>
    </row>
    <row r="16" ht="16" customHeight="1">
      <c r="A16" s="15"/>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7"/>
    </row>
    <row r="17" ht="16" customHeight="1">
      <c r="A17" s="15"/>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7"/>
    </row>
    <row r="18" ht="16" customHeight="1">
      <c r="A18" s="15"/>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7"/>
    </row>
    <row r="19" ht="16" customHeight="1">
      <c r="A19" s="15"/>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7"/>
    </row>
    <row r="20" ht="16" customHeight="1">
      <c r="A20" s="15"/>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7"/>
    </row>
    <row r="21" ht="16" customHeight="1">
      <c r="A21" t="s" s="134">
        <v>83</v>
      </c>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7"/>
    </row>
    <row r="22" ht="16" customHeight="1">
      <c r="A22" s="15"/>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7"/>
    </row>
    <row r="23" ht="16" customHeight="1">
      <c r="A23" s="15"/>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7"/>
    </row>
    <row r="24" ht="16" customHeight="1">
      <c r="A24" s="15"/>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7"/>
    </row>
    <row r="25" ht="16" customHeight="1">
      <c r="A25" s="15"/>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7"/>
    </row>
    <row r="26" ht="16" customHeight="1">
      <c r="A26" s="15"/>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7"/>
    </row>
    <row r="27" ht="16" customHeight="1">
      <c r="A27" s="15"/>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7"/>
    </row>
    <row r="28" ht="16" customHeight="1">
      <c r="A28" s="15"/>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7"/>
    </row>
    <row r="29" ht="16" customHeight="1">
      <c r="A29" s="15"/>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7"/>
    </row>
    <row r="30" ht="16" customHeight="1">
      <c r="A30" s="15"/>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7"/>
    </row>
    <row r="31" ht="16" customHeight="1">
      <c r="A31" s="15"/>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7"/>
    </row>
    <row r="32" ht="16" customHeight="1">
      <c r="A32" s="15"/>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7"/>
    </row>
    <row r="33" ht="16" customHeight="1">
      <c r="A33" s="15"/>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7"/>
    </row>
    <row r="34" ht="16" customHeight="1">
      <c r="A34" s="15"/>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7"/>
    </row>
    <row r="35" ht="16" customHeight="1">
      <c r="A35" s="15"/>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7"/>
    </row>
    <row r="36" ht="16" customHeight="1">
      <c r="A36" s="15"/>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7"/>
    </row>
    <row r="37" ht="16" customHeight="1">
      <c r="A37" s="15"/>
      <c r="B37" s="16"/>
      <c r="C37" s="16"/>
      <c r="D37" s="16"/>
      <c r="E37" s="16"/>
      <c r="F37" s="16"/>
      <c r="G37" t="s" s="131">
        <v>72</v>
      </c>
      <c r="H37" s="132"/>
      <c r="I37" s="132"/>
      <c r="J37" s="132"/>
      <c r="K37" s="132"/>
      <c r="L37" s="132"/>
      <c r="M37" s="132"/>
      <c r="N37" s="132"/>
      <c r="O37" s="132"/>
      <c r="P37" s="16"/>
      <c r="Q37" s="16"/>
      <c r="R37" s="16"/>
      <c r="S37" s="16"/>
      <c r="T37" s="16"/>
      <c r="U37" s="16"/>
      <c r="V37" s="16"/>
      <c r="W37" s="16"/>
      <c r="X37" s="16"/>
      <c r="Y37" s="16"/>
      <c r="Z37" s="16"/>
      <c r="AA37" s="16"/>
      <c r="AB37" s="16"/>
      <c r="AC37" s="16"/>
      <c r="AD37" s="16"/>
      <c r="AE37" s="16"/>
      <c r="AF37" s="16"/>
      <c r="AG37" s="17"/>
    </row>
    <row r="38" ht="16" customHeight="1">
      <c r="A38" t="s" s="134">
        <v>84</v>
      </c>
      <c r="B38" s="16"/>
      <c r="C38" s="16"/>
      <c r="D38" s="16"/>
      <c r="E38" s="16"/>
      <c r="F38" s="16"/>
      <c r="G38" t="s" s="135">
        <v>85</v>
      </c>
      <c r="H38" s="16"/>
      <c r="I38" s="16"/>
      <c r="J38" t="s" s="135">
        <v>86</v>
      </c>
      <c r="K38" s="16"/>
      <c r="L38" s="16"/>
      <c r="M38" t="s" s="135">
        <v>87</v>
      </c>
      <c r="N38" s="16"/>
      <c r="O38" s="16"/>
      <c r="P38" s="16"/>
      <c r="Q38" s="16"/>
      <c r="R38" s="16"/>
      <c r="S38" s="16"/>
      <c r="T38" s="16"/>
      <c r="U38" s="16"/>
      <c r="V38" s="16"/>
      <c r="W38" s="16"/>
      <c r="X38" s="16"/>
      <c r="Y38" s="16"/>
      <c r="Z38" s="16"/>
      <c r="AA38" s="16"/>
      <c r="AB38" s="16"/>
      <c r="AC38" s="16"/>
      <c r="AD38" s="16"/>
      <c r="AE38" s="16"/>
      <c r="AF38" s="16"/>
      <c r="AG38" s="17"/>
    </row>
    <row r="39" ht="16" customHeight="1">
      <c r="A39" s="15"/>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7"/>
    </row>
    <row r="40" ht="16" customHeight="1">
      <c r="A40" s="1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7"/>
    </row>
    <row r="41" ht="16" customHeight="1">
      <c r="A41" s="15"/>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7"/>
    </row>
    <row r="42" ht="16" customHeight="1">
      <c r="A42" s="15"/>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7"/>
    </row>
    <row r="43" ht="16" customHeight="1">
      <c r="A43" s="15"/>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7"/>
    </row>
    <row r="44" ht="16" customHeight="1">
      <c r="A44" s="15"/>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7"/>
    </row>
    <row r="45" ht="16" customHeight="1">
      <c r="A45" s="15"/>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7"/>
    </row>
    <row r="46" ht="16" customHeight="1">
      <c r="A46" s="1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7"/>
    </row>
    <row r="47" ht="16" customHeight="1">
      <c r="A47" s="15"/>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7"/>
    </row>
    <row r="48" ht="16" customHeight="1">
      <c r="A48" s="15"/>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7"/>
    </row>
    <row r="49" ht="16" customHeight="1">
      <c r="A49" s="15"/>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7"/>
    </row>
    <row r="50" ht="16" customHeight="1">
      <c r="A50" s="15"/>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7"/>
    </row>
    <row r="51" ht="16" customHeight="1">
      <c r="A51" s="15"/>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7"/>
    </row>
    <row r="52" ht="16" customHeight="1">
      <c r="A52" s="15"/>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7"/>
    </row>
    <row r="53" ht="16" customHeight="1">
      <c r="A53" s="15"/>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7"/>
    </row>
    <row r="54" ht="16" customHeight="1">
      <c r="A54" s="15"/>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7"/>
    </row>
    <row r="55" ht="15" customHeight="1">
      <c r="A55" s="15"/>
      <c r="B55" s="16"/>
      <c r="C55" s="16"/>
      <c r="D55" s="16"/>
      <c r="E55" s="16"/>
      <c r="F55" s="16"/>
      <c r="G55" t="s" s="131">
        <v>72</v>
      </c>
      <c r="H55" s="132"/>
      <c r="I55" s="132"/>
      <c r="J55" s="132"/>
      <c r="K55" s="132"/>
      <c r="L55" s="132"/>
      <c r="M55" s="16"/>
      <c r="N55" t="s" s="136">
        <v>88</v>
      </c>
      <c r="O55" s="137"/>
      <c r="P55" s="137"/>
      <c r="Q55" s="137"/>
      <c r="R55" s="137"/>
      <c r="S55" s="137"/>
      <c r="T55" s="16"/>
      <c r="U55" t="s" s="136">
        <v>88</v>
      </c>
      <c r="V55" s="137"/>
      <c r="W55" s="137"/>
      <c r="X55" s="137"/>
      <c r="Y55" s="137"/>
      <c r="Z55" s="16"/>
      <c r="AA55" s="16"/>
      <c r="AB55" s="16"/>
      <c r="AC55" s="16"/>
      <c r="AD55" s="16"/>
      <c r="AE55" s="16"/>
      <c r="AF55" s="16"/>
      <c r="AG55" s="17"/>
    </row>
    <row r="56" ht="16" customHeight="1">
      <c r="A56" t="s" s="134">
        <v>89</v>
      </c>
      <c r="B56" s="16"/>
      <c r="C56" s="16"/>
      <c r="D56" s="16"/>
      <c r="E56" s="16"/>
      <c r="F56" s="16"/>
      <c r="G56" t="s" s="135">
        <v>90</v>
      </c>
      <c r="H56" s="16"/>
      <c r="I56" s="16"/>
      <c r="J56" t="s" s="135">
        <v>91</v>
      </c>
      <c r="K56" s="16"/>
      <c r="L56" s="16"/>
      <c r="M56" s="16"/>
      <c r="N56" t="s" s="135">
        <v>92</v>
      </c>
      <c r="O56" s="16"/>
      <c r="P56" s="16"/>
      <c r="Q56" t="s" s="135">
        <v>93</v>
      </c>
      <c r="R56" s="16"/>
      <c r="S56" s="16"/>
      <c r="T56" s="16"/>
      <c r="U56" t="s" s="135">
        <v>94</v>
      </c>
      <c r="V56" s="16"/>
      <c r="W56" t="s" s="135">
        <v>95</v>
      </c>
      <c r="X56" s="16"/>
      <c r="Y56" s="16"/>
      <c r="Z56" s="16"/>
      <c r="AA56" s="16"/>
      <c r="AB56" s="16"/>
      <c r="AC56" s="16"/>
      <c r="AD56" s="16"/>
      <c r="AE56" s="16"/>
      <c r="AF56" s="16"/>
      <c r="AG56" s="17"/>
    </row>
    <row r="57" ht="16" customHeight="1">
      <c r="A57" s="1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7"/>
    </row>
    <row r="58" ht="16" customHeight="1">
      <c r="A58" s="1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7"/>
    </row>
    <row r="59" ht="16" customHeight="1">
      <c r="A59" s="1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7"/>
    </row>
    <row r="60" ht="16" customHeight="1">
      <c r="A60" s="1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7"/>
    </row>
    <row r="61" ht="16" customHeight="1">
      <c r="A61" s="1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7"/>
    </row>
    <row r="62" ht="16" customHeight="1">
      <c r="A62" s="1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7"/>
    </row>
    <row r="63" ht="16" customHeight="1">
      <c r="A63" s="1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7"/>
    </row>
    <row r="64" ht="16" customHeight="1">
      <c r="A64" s="1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7"/>
    </row>
    <row r="65" ht="16" customHeight="1">
      <c r="A65" s="1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7"/>
    </row>
    <row r="66" ht="16" customHeight="1">
      <c r="A66" s="1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7"/>
    </row>
    <row r="67" ht="16" customHeight="1">
      <c r="A67" s="1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7"/>
    </row>
    <row r="68" ht="16" customHeight="1">
      <c r="A68" s="1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7"/>
    </row>
    <row r="69" ht="16" customHeight="1">
      <c r="A69" s="15"/>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7"/>
    </row>
    <row r="70" ht="16" customHeight="1">
      <c r="A70" s="1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7"/>
    </row>
    <row r="71" ht="16" customHeight="1">
      <c r="A71" s="15"/>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7"/>
    </row>
    <row r="72" ht="16" customHeight="1">
      <c r="A72" s="15"/>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7"/>
    </row>
    <row r="73" ht="16" customHeight="1">
      <c r="A73" s="15"/>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7"/>
    </row>
    <row r="74" ht="15" customHeight="1">
      <c r="A74" s="15"/>
      <c r="B74" s="16"/>
      <c r="C74" s="16"/>
      <c r="D74" s="16"/>
      <c r="E74" s="16"/>
      <c r="F74" s="16"/>
      <c r="G74" t="s" s="136">
        <v>88</v>
      </c>
      <c r="H74" s="137"/>
      <c r="I74" s="137"/>
      <c r="J74" s="137"/>
      <c r="K74" s="137"/>
      <c r="L74" s="137"/>
      <c r="M74" s="137"/>
      <c r="N74" s="137"/>
      <c r="O74" s="137"/>
      <c r="P74" s="137"/>
      <c r="Q74" s="137"/>
      <c r="R74" s="16"/>
      <c r="S74" s="16"/>
      <c r="T74" s="16"/>
      <c r="U74" s="16"/>
      <c r="V74" s="16"/>
      <c r="W74" s="16"/>
      <c r="X74" s="16"/>
      <c r="Y74" s="16"/>
      <c r="Z74" s="16"/>
      <c r="AA74" s="16"/>
      <c r="AB74" s="16"/>
      <c r="AC74" s="16"/>
      <c r="AD74" s="16"/>
      <c r="AE74" s="16"/>
      <c r="AF74" s="16"/>
      <c r="AG74" s="17"/>
    </row>
    <row r="75" ht="16" customHeight="1">
      <c r="A75" t="s" s="134">
        <v>96</v>
      </c>
      <c r="B75" s="16"/>
      <c r="C75" s="16"/>
      <c r="D75" s="16"/>
      <c r="E75" s="16"/>
      <c r="F75" s="16"/>
      <c r="G75" t="s" s="135">
        <v>97</v>
      </c>
      <c r="H75" s="16"/>
      <c r="I75" s="16"/>
      <c r="J75" s="16"/>
      <c r="K75" s="16"/>
      <c r="L75" t="s" s="135">
        <v>98</v>
      </c>
      <c r="M75" s="16"/>
      <c r="N75" s="16"/>
      <c r="O75" t="s" s="135">
        <v>99</v>
      </c>
      <c r="P75" s="16"/>
      <c r="Q75" s="16"/>
      <c r="R75" s="16"/>
      <c r="S75" s="16"/>
      <c r="T75" s="16"/>
      <c r="U75" s="16"/>
      <c r="V75" s="16"/>
      <c r="W75" s="16"/>
      <c r="X75" s="16"/>
      <c r="Y75" s="16"/>
      <c r="Z75" s="16"/>
      <c r="AA75" s="16"/>
      <c r="AB75" s="16"/>
      <c r="AC75" s="16"/>
      <c r="AD75" s="16"/>
      <c r="AE75" s="16"/>
      <c r="AF75" s="16"/>
      <c r="AG75" s="17"/>
    </row>
    <row r="76" ht="16" customHeight="1">
      <c r="A76" s="15"/>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7"/>
    </row>
    <row r="77" ht="16" customHeight="1">
      <c r="A77" s="15"/>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7"/>
    </row>
    <row r="78" ht="16" customHeight="1">
      <c r="A78" s="15"/>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7"/>
    </row>
    <row r="79" ht="16" customHeight="1">
      <c r="A79" s="15"/>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7"/>
    </row>
    <row r="80" ht="16" customHeight="1">
      <c r="A80" s="15"/>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7"/>
    </row>
    <row r="81" ht="16" customHeight="1">
      <c r="A81" s="1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7"/>
    </row>
    <row r="82" ht="16" customHeight="1">
      <c r="A82" s="15"/>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7"/>
    </row>
    <row r="83" ht="16" customHeight="1">
      <c r="A83" s="15"/>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7"/>
    </row>
    <row r="84" ht="16" customHeight="1">
      <c r="A84" s="1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7"/>
    </row>
    <row r="85" ht="16" customHeight="1">
      <c r="A85" s="15"/>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7"/>
    </row>
    <row r="86" ht="16" customHeight="1">
      <c r="A86" s="1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7"/>
    </row>
    <row r="87" ht="16" customHeight="1">
      <c r="A87" s="15"/>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7"/>
    </row>
    <row r="88" ht="16" customHeight="1">
      <c r="A88" s="15"/>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7"/>
    </row>
    <row r="89" ht="16" customHeight="1">
      <c r="A89" s="15"/>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7"/>
    </row>
    <row r="90" ht="16" customHeight="1">
      <c r="A90" s="15"/>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7"/>
    </row>
    <row r="91" ht="16" customHeight="1">
      <c r="A91" s="15"/>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7"/>
    </row>
    <row r="92" ht="16" customHeight="1">
      <c r="A92" s="15"/>
      <c r="B92" s="16"/>
      <c r="C92" s="16"/>
      <c r="D92" s="16"/>
      <c r="E92" s="16"/>
      <c r="F92" s="16"/>
      <c r="G92" t="s" s="131">
        <v>72</v>
      </c>
      <c r="H92" s="132"/>
      <c r="I92" s="132"/>
      <c r="J92" s="132"/>
      <c r="K92" s="132"/>
      <c r="L92" s="132"/>
      <c r="M92" s="16"/>
      <c r="N92" s="16"/>
      <c r="O92" s="16"/>
      <c r="P92" s="16"/>
      <c r="Q92" s="16"/>
      <c r="R92" s="16"/>
      <c r="S92" s="16"/>
      <c r="T92" s="16"/>
      <c r="U92" s="16"/>
      <c r="V92" s="16"/>
      <c r="W92" s="16"/>
      <c r="X92" s="16"/>
      <c r="Y92" s="16"/>
      <c r="Z92" s="16"/>
      <c r="AA92" s="16"/>
      <c r="AB92" s="16"/>
      <c r="AC92" s="16"/>
      <c r="AD92" s="16"/>
      <c r="AE92" s="16"/>
      <c r="AF92" s="16"/>
      <c r="AG92" s="17"/>
    </row>
    <row r="93" ht="16" customHeight="1">
      <c r="A93" t="s" s="134">
        <v>100</v>
      </c>
      <c r="B93" s="16"/>
      <c r="C93" s="16"/>
      <c r="D93" s="16"/>
      <c r="E93" s="16"/>
      <c r="F93" s="16"/>
      <c r="G93" t="s" s="135">
        <v>101</v>
      </c>
      <c r="H93" s="16"/>
      <c r="I93" s="16"/>
      <c r="J93" t="s" s="135">
        <v>102</v>
      </c>
      <c r="K93" s="16"/>
      <c r="L93" s="16"/>
      <c r="M93" s="16"/>
      <c r="N93" s="16"/>
      <c r="O93" s="16"/>
      <c r="P93" s="16"/>
      <c r="Q93" s="16"/>
      <c r="R93" s="16"/>
      <c r="S93" s="16"/>
      <c r="T93" s="16"/>
      <c r="U93" s="16"/>
      <c r="V93" s="16"/>
      <c r="W93" s="16"/>
      <c r="X93" s="16"/>
      <c r="Y93" s="16"/>
      <c r="Z93" s="16"/>
      <c r="AA93" s="16"/>
      <c r="AB93" s="16"/>
      <c r="AC93" s="16"/>
      <c r="AD93" s="16"/>
      <c r="AE93" s="16"/>
      <c r="AF93" s="16"/>
      <c r="AG93" s="17"/>
    </row>
    <row r="94" ht="16" customHeight="1">
      <c r="A94" s="15"/>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7"/>
    </row>
    <row r="95" ht="16" customHeight="1">
      <c r="A95" s="15"/>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7"/>
    </row>
    <row r="96" ht="16" customHeight="1">
      <c r="A96" s="15"/>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7"/>
    </row>
    <row r="97" ht="16" customHeight="1">
      <c r="A97" s="15"/>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7"/>
    </row>
    <row r="98" ht="16" customHeight="1">
      <c r="A98" s="15"/>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7"/>
    </row>
    <row r="99" ht="16" customHeight="1">
      <c r="A99" s="1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7"/>
    </row>
    <row r="100" ht="16" customHeight="1">
      <c r="A100" s="15"/>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7"/>
    </row>
    <row r="101" ht="16" customHeight="1">
      <c r="A101" s="15"/>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7"/>
    </row>
    <row r="102" ht="16" customHeight="1">
      <c r="A102" s="15"/>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7"/>
    </row>
    <row r="103" ht="16" customHeight="1">
      <c r="A103" s="15"/>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7"/>
    </row>
    <row r="104" ht="16" customHeight="1">
      <c r="A104" s="15"/>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7"/>
    </row>
    <row r="105" ht="16" customHeight="1">
      <c r="A105" s="15"/>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7"/>
    </row>
    <row r="106" ht="16" customHeight="1">
      <c r="A106" s="15"/>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7"/>
    </row>
    <row r="107" ht="16" customHeight="1">
      <c r="A107" s="15"/>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7"/>
    </row>
    <row r="108" ht="16" customHeight="1">
      <c r="A108" s="15"/>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7"/>
    </row>
    <row r="109" ht="16" customHeight="1">
      <c r="A109" s="15"/>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7"/>
    </row>
    <row r="110" ht="16" customHeight="1">
      <c r="A110" s="15"/>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7"/>
    </row>
    <row r="111" ht="16" customHeight="1">
      <c r="A111" s="15"/>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7"/>
    </row>
    <row r="112" ht="15" customHeight="1">
      <c r="A112" s="15"/>
      <c r="B112" s="16"/>
      <c r="C112" s="16"/>
      <c r="D112" s="16"/>
      <c r="E112" s="16"/>
      <c r="F112" s="16"/>
      <c r="G112" t="s" s="136">
        <v>88</v>
      </c>
      <c r="H112" s="137"/>
      <c r="I112" s="137"/>
      <c r="J112" s="137"/>
      <c r="K112" s="137"/>
      <c r="L112" s="137"/>
      <c r="M112" s="137"/>
      <c r="N112" s="137"/>
      <c r="O112" s="16"/>
      <c r="P112" s="16"/>
      <c r="Q112" s="16"/>
      <c r="R112" s="16"/>
      <c r="S112" s="16"/>
      <c r="T112" s="16"/>
      <c r="U112" s="16"/>
      <c r="V112" s="16"/>
      <c r="W112" s="16"/>
      <c r="X112" s="16"/>
      <c r="Y112" s="16"/>
      <c r="Z112" s="16"/>
      <c r="AA112" s="16"/>
      <c r="AB112" s="16"/>
      <c r="AC112" s="16"/>
      <c r="AD112" s="16"/>
      <c r="AE112" s="16"/>
      <c r="AF112" s="16"/>
      <c r="AG112" s="17"/>
    </row>
    <row r="113" ht="16" customHeight="1">
      <c r="A113" t="s" s="134">
        <v>103</v>
      </c>
      <c r="B113" s="16"/>
      <c r="C113" s="16"/>
      <c r="D113" s="16"/>
      <c r="E113" s="16"/>
      <c r="F113" s="16"/>
      <c r="G113" t="s" s="135">
        <v>104</v>
      </c>
      <c r="H113" s="16"/>
      <c r="I113" s="16"/>
      <c r="J113" t="s" s="135">
        <v>105</v>
      </c>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7"/>
    </row>
    <row r="114" ht="16" customHeight="1">
      <c r="A114" s="15"/>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7"/>
    </row>
    <row r="115" ht="16" customHeight="1">
      <c r="A115" s="1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7"/>
    </row>
    <row r="116" ht="16" customHeight="1">
      <c r="A116" s="15"/>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7"/>
    </row>
    <row r="117" ht="16" customHeight="1">
      <c r="A117" s="15"/>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7"/>
    </row>
    <row r="118" ht="16" customHeight="1">
      <c r="A118" s="15"/>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7"/>
    </row>
    <row r="119" ht="16" customHeight="1">
      <c r="A119" s="15"/>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7"/>
    </row>
    <row r="120" ht="16" customHeight="1">
      <c r="A120" s="15"/>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7"/>
    </row>
    <row r="121" ht="16" customHeight="1">
      <c r="A121" s="15"/>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7"/>
    </row>
    <row r="122" ht="16" customHeight="1">
      <c r="A122" s="15"/>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7"/>
    </row>
    <row r="123" ht="16" customHeight="1">
      <c r="A123" s="15"/>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7"/>
    </row>
    <row r="124" ht="16" customHeight="1">
      <c r="A124" s="15"/>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7"/>
    </row>
    <row r="125" ht="16" customHeight="1">
      <c r="A125" s="15"/>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7"/>
    </row>
    <row r="126" ht="16" customHeight="1">
      <c r="A126" s="15"/>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7"/>
    </row>
    <row r="127" ht="16" customHeight="1">
      <c r="A127" s="15"/>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7"/>
    </row>
    <row r="128" ht="16" customHeight="1">
      <c r="A128" s="15"/>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7"/>
    </row>
    <row r="129" ht="16" customHeight="1">
      <c r="A129" s="15"/>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7"/>
    </row>
    <row r="130" ht="15" customHeight="1">
      <c r="A130" s="15"/>
      <c r="B130" s="16"/>
      <c r="C130" s="16"/>
      <c r="D130" s="16"/>
      <c r="E130" s="16"/>
      <c r="F130" s="16"/>
      <c r="G130" t="s" s="136">
        <v>88</v>
      </c>
      <c r="H130" s="137"/>
      <c r="I130" s="137"/>
      <c r="J130" s="137"/>
      <c r="K130" s="137"/>
      <c r="L130" s="137"/>
      <c r="M130" s="137"/>
      <c r="N130" s="137"/>
      <c r="O130" s="137"/>
      <c r="P130" s="16"/>
      <c r="Q130" s="16"/>
      <c r="R130" s="16"/>
      <c r="S130" s="16"/>
      <c r="T130" s="16"/>
      <c r="U130" s="16"/>
      <c r="V130" s="16"/>
      <c r="W130" s="16"/>
      <c r="X130" s="16"/>
      <c r="Y130" s="16"/>
      <c r="Z130" s="16"/>
      <c r="AA130" s="16"/>
      <c r="AB130" s="16"/>
      <c r="AC130" s="16"/>
      <c r="AD130" s="16"/>
      <c r="AE130" s="16"/>
      <c r="AF130" s="16"/>
      <c r="AG130" s="17"/>
    </row>
    <row r="131" ht="16" customHeight="1">
      <c r="A131" t="s" s="134">
        <v>106</v>
      </c>
      <c r="B131" s="16"/>
      <c r="C131" s="16"/>
      <c r="D131" s="16"/>
      <c r="E131" s="16"/>
      <c r="F131" s="16"/>
      <c r="G131" t="s" s="135">
        <v>107</v>
      </c>
      <c r="H131" s="16"/>
      <c r="I131" s="16"/>
      <c r="J131" t="s" s="135">
        <v>108</v>
      </c>
      <c r="K131" s="16"/>
      <c r="L131" s="16"/>
      <c r="M131" t="s" s="135">
        <v>109</v>
      </c>
      <c r="N131" s="16"/>
      <c r="O131" s="16"/>
      <c r="P131" s="16"/>
      <c r="Q131" s="16"/>
      <c r="R131" s="16"/>
      <c r="S131" s="16"/>
      <c r="T131" s="16"/>
      <c r="U131" s="16"/>
      <c r="V131" s="16"/>
      <c r="W131" s="16"/>
      <c r="X131" s="16"/>
      <c r="Y131" s="16"/>
      <c r="Z131" s="16"/>
      <c r="AA131" s="16"/>
      <c r="AB131" s="16"/>
      <c r="AC131" s="16"/>
      <c r="AD131" s="16"/>
      <c r="AE131" s="16"/>
      <c r="AF131" s="16"/>
      <c r="AG131" s="17"/>
    </row>
    <row r="132" ht="16" customHeight="1">
      <c r="A132" s="15"/>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7"/>
    </row>
    <row r="133" ht="16" customHeight="1">
      <c r="A133" s="15"/>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7"/>
    </row>
    <row r="134" ht="16" customHeight="1">
      <c r="A134" s="15"/>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7"/>
    </row>
    <row r="135" ht="16" customHeight="1">
      <c r="A135" s="15"/>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7"/>
    </row>
    <row r="136" ht="16" customHeight="1">
      <c r="A136" s="15"/>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7"/>
    </row>
    <row r="137" ht="16" customHeight="1">
      <c r="A137" s="15"/>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7"/>
    </row>
    <row r="138" ht="16" customHeight="1">
      <c r="A138" s="15"/>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7"/>
    </row>
    <row r="139" ht="16" customHeight="1">
      <c r="A139" s="15"/>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7"/>
    </row>
    <row r="140" ht="16" customHeight="1">
      <c r="A140" s="15"/>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7"/>
    </row>
    <row r="141" ht="16" customHeight="1">
      <c r="A141" s="15"/>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7"/>
    </row>
    <row r="142" ht="16" customHeight="1">
      <c r="A142" s="15"/>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7"/>
    </row>
    <row r="143" ht="16" customHeight="1">
      <c r="A143" s="15"/>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7"/>
    </row>
    <row r="144" ht="16" customHeight="1">
      <c r="A144" s="15"/>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7"/>
    </row>
    <row r="145" ht="16" customHeight="1">
      <c r="A145" s="15"/>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7"/>
    </row>
    <row r="146" ht="16" customHeight="1">
      <c r="A146" s="15"/>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7"/>
    </row>
    <row r="147" ht="16" customHeight="1">
      <c r="A147" s="15"/>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7"/>
    </row>
    <row r="148" ht="16" customHeight="1">
      <c r="A148" t="s" s="134">
        <v>110</v>
      </c>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7"/>
    </row>
    <row r="149" ht="16" customHeight="1">
      <c r="A149" s="15"/>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7"/>
    </row>
    <row r="150" ht="16" customHeight="1">
      <c r="A150" s="15"/>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7"/>
    </row>
    <row r="151" ht="16" customHeight="1">
      <c r="A151" s="15"/>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7"/>
    </row>
    <row r="152" ht="16" customHeight="1">
      <c r="A152" s="15"/>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7"/>
    </row>
    <row r="153" ht="16" customHeight="1">
      <c r="A153" s="15"/>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7"/>
    </row>
    <row r="154" ht="16" customHeight="1">
      <c r="A154" s="15"/>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7"/>
    </row>
    <row r="155" ht="16" customHeight="1">
      <c r="A155" s="15"/>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7"/>
    </row>
    <row r="156" ht="16" customHeight="1">
      <c r="A156" s="15"/>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7"/>
    </row>
    <row r="157" ht="16" customHeight="1">
      <c r="A157" s="15"/>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7"/>
    </row>
    <row r="158" ht="16" customHeight="1">
      <c r="A158" s="15"/>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7"/>
    </row>
    <row r="159" ht="16" customHeight="1">
      <c r="A159" s="15"/>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7"/>
    </row>
    <row r="160" ht="16" customHeight="1">
      <c r="A160" s="15"/>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7"/>
    </row>
    <row r="161" ht="16" customHeight="1">
      <c r="A161" s="15"/>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7"/>
    </row>
    <row r="162" ht="16" customHeight="1">
      <c r="A162" s="15"/>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7"/>
    </row>
    <row r="163" ht="16" customHeight="1">
      <c r="A163" s="15"/>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7"/>
    </row>
    <row r="164" ht="16" customHeight="1">
      <c r="A164" s="15"/>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7"/>
    </row>
    <row r="165" ht="16" customHeight="1">
      <c r="A165" t="s" s="134">
        <v>111</v>
      </c>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7"/>
    </row>
    <row r="166" ht="16" customHeight="1">
      <c r="A166" s="15"/>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7"/>
    </row>
    <row r="167" ht="16" customHeight="1">
      <c r="A167" s="15"/>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7"/>
    </row>
    <row r="168" ht="16" customHeight="1">
      <c r="A168" s="15"/>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7"/>
    </row>
    <row r="169" ht="16" customHeight="1">
      <c r="A169" s="15"/>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7"/>
    </row>
    <row r="170" ht="16" customHeight="1">
      <c r="A170" s="15"/>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7"/>
    </row>
    <row r="171" ht="16" customHeight="1">
      <c r="A171" s="15"/>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7"/>
    </row>
    <row r="172" ht="16" customHeight="1">
      <c r="A172" s="15"/>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7"/>
    </row>
    <row r="173" ht="16" customHeight="1">
      <c r="A173" s="15"/>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7"/>
    </row>
    <row r="174" ht="16" customHeight="1">
      <c r="A174" s="15"/>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7"/>
    </row>
    <row r="175" ht="16" customHeight="1">
      <c r="A175" s="15"/>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7"/>
    </row>
    <row r="176" ht="16" customHeight="1">
      <c r="A176" s="15"/>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7"/>
    </row>
    <row r="177" ht="16" customHeight="1">
      <c r="A177" s="15"/>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7"/>
    </row>
    <row r="178" ht="16" customHeight="1">
      <c r="A178" s="15"/>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7"/>
    </row>
    <row r="179" ht="16" customHeight="1">
      <c r="A179" s="15"/>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7"/>
    </row>
    <row r="180" ht="16" customHeight="1">
      <c r="A180" s="15"/>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7"/>
    </row>
    <row r="181" ht="16" customHeight="1">
      <c r="A181" s="15"/>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7"/>
    </row>
    <row r="182" ht="16" customHeight="1">
      <c r="A182" t="s" s="134">
        <v>112</v>
      </c>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7"/>
    </row>
    <row r="183" ht="16" customHeight="1">
      <c r="A183" s="15"/>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7"/>
    </row>
    <row r="184" ht="16" customHeight="1">
      <c r="A184" s="15"/>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7"/>
    </row>
    <row r="185" ht="16" customHeight="1">
      <c r="A185" s="15"/>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7"/>
    </row>
    <row r="186" ht="16" customHeight="1">
      <c r="A186" s="15"/>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7"/>
    </row>
    <row r="187" ht="16" customHeight="1">
      <c r="A187" s="15"/>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7"/>
    </row>
    <row r="188" ht="16" customHeight="1">
      <c r="A188" s="15"/>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7"/>
    </row>
    <row r="189" ht="16" customHeight="1">
      <c r="A189" s="15"/>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7"/>
    </row>
    <row r="190" ht="16" customHeight="1">
      <c r="A190" s="15"/>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7"/>
    </row>
    <row r="191" ht="16" customHeight="1">
      <c r="A191" s="15"/>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7"/>
    </row>
    <row r="192" ht="16" customHeight="1">
      <c r="A192" s="15"/>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7"/>
    </row>
    <row r="193" ht="16" customHeight="1">
      <c r="A193" s="15"/>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7"/>
    </row>
    <row r="194" ht="16" customHeight="1">
      <c r="A194" s="15"/>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7"/>
    </row>
    <row r="195" ht="16" customHeight="1">
      <c r="A195" s="15"/>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7"/>
    </row>
    <row r="196" ht="16" customHeight="1">
      <c r="A196" s="15"/>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7"/>
    </row>
    <row r="197" ht="16" customHeight="1">
      <c r="A197" s="15"/>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7"/>
    </row>
    <row r="198" ht="16" customHeight="1">
      <c r="A198" s="15"/>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7"/>
    </row>
    <row r="199" ht="16" customHeight="1">
      <c r="A199" s="15"/>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7"/>
    </row>
    <row r="200" ht="16" customHeight="1">
      <c r="A200" s="15"/>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7"/>
    </row>
    <row r="201" ht="16" customHeight="1">
      <c r="A201" s="15"/>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7"/>
    </row>
    <row r="202" ht="16" customHeight="1">
      <c r="A202" s="15"/>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7"/>
    </row>
    <row r="203" ht="16" customHeight="1">
      <c r="A203" s="15"/>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7"/>
    </row>
    <row r="204" ht="16" customHeight="1">
      <c r="A204" s="15"/>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7"/>
    </row>
    <row r="205" ht="16" customHeight="1">
      <c r="A205" s="15"/>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7"/>
    </row>
    <row r="206" ht="16" customHeight="1">
      <c r="A206" s="15"/>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7"/>
    </row>
    <row r="207" ht="16" customHeight="1">
      <c r="A207" s="15"/>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7"/>
    </row>
    <row r="208" ht="16" customHeight="1">
      <c r="A208" s="15"/>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7"/>
    </row>
    <row r="209" ht="16" customHeight="1">
      <c r="A209" s="15"/>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7"/>
    </row>
    <row r="210" ht="16" customHeight="1">
      <c r="A210" s="15"/>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7"/>
    </row>
    <row r="211" ht="16" customHeight="1">
      <c r="A211" s="15"/>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7"/>
    </row>
    <row r="212" ht="16" customHeight="1">
      <c r="A212" s="15"/>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7"/>
    </row>
    <row r="213" ht="16" customHeight="1">
      <c r="A213" s="15"/>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7"/>
    </row>
    <row r="214" ht="16" customHeight="1">
      <c r="A214" s="15"/>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7"/>
    </row>
    <row r="215" ht="16" customHeight="1">
      <c r="A215" t="s" s="138">
        <v>113</v>
      </c>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1"/>
    </row>
  </sheetData>
  <mergeCells count="10">
    <mergeCell ref="G74:Q74"/>
    <mergeCell ref="G92:L92"/>
    <mergeCell ref="G112:N112"/>
    <mergeCell ref="G130:O130"/>
    <mergeCell ref="G3:AG3"/>
    <mergeCell ref="G1:K1"/>
    <mergeCell ref="G37:O37"/>
    <mergeCell ref="G55:L55"/>
    <mergeCell ref="U55:Y55"/>
    <mergeCell ref="N55:S55"/>
  </mergeCells>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55"/>
  <sheetViews>
    <sheetView workbookViewId="0" showGridLines="0" defaultGridColor="1"/>
  </sheetViews>
  <sheetFormatPr defaultColWidth="9.16667" defaultRowHeight="15" customHeight="1" outlineLevelRow="0" outlineLevelCol="0"/>
  <cols>
    <col min="1" max="1" width="16.5" style="139" customWidth="1"/>
    <col min="2" max="5" width="10.5" style="139" customWidth="1"/>
    <col min="6" max="256" width="9.17188" style="139" customWidth="1"/>
  </cols>
  <sheetData>
    <row r="1" ht="16" customHeight="1">
      <c r="A1" s="140"/>
      <c r="B1" s="7"/>
      <c r="C1" s="7"/>
      <c r="D1" s="7"/>
      <c r="E1" s="7"/>
    </row>
    <row r="2" ht="16" customHeight="1">
      <c r="A2" t="s" s="141">
        <v>115</v>
      </c>
      <c r="B2" s="142"/>
      <c r="C2" s="7"/>
      <c r="D2" s="7"/>
      <c r="E2" s="7"/>
    </row>
    <row r="3" ht="16" customHeight="1">
      <c r="A3" s="143"/>
      <c r="B3" s="7"/>
      <c r="C3" s="7"/>
      <c r="D3" s="7"/>
      <c r="E3" s="7"/>
    </row>
    <row r="4" ht="16" customHeight="1">
      <c r="A4" t="s" s="8">
        <v>12</v>
      </c>
      <c r="B4" s="7"/>
      <c r="C4" s="7"/>
      <c r="D4" s="7"/>
      <c r="E4" s="7"/>
    </row>
    <row r="5" ht="16" customHeight="1">
      <c r="A5" t="s" s="8">
        <v>116</v>
      </c>
      <c r="B5" s="7"/>
      <c r="C5" s="7"/>
      <c r="D5" s="7"/>
      <c r="E5" s="7"/>
    </row>
    <row r="6" ht="16" customHeight="1">
      <c r="A6" t="s" s="8">
        <v>117</v>
      </c>
      <c r="B6" s="7"/>
      <c r="C6" s="7"/>
      <c r="D6" s="7"/>
      <c r="E6" s="7"/>
    </row>
    <row r="7" ht="16" customHeight="1">
      <c r="A7" t="s" s="8">
        <v>118</v>
      </c>
      <c r="B7" s="7"/>
      <c r="C7" s="7"/>
      <c r="D7" s="7"/>
      <c r="E7" s="7"/>
    </row>
    <row r="8" ht="16" customHeight="1">
      <c r="A8" t="s" s="8">
        <v>10</v>
      </c>
      <c r="B8" s="7"/>
      <c r="C8" s="7"/>
      <c r="D8" s="7"/>
      <c r="E8" s="7"/>
    </row>
    <row r="9" ht="16" customHeight="1">
      <c r="A9" s="7"/>
      <c r="B9" s="7"/>
      <c r="C9" s="7"/>
      <c r="D9" s="7"/>
      <c r="E9" s="7"/>
    </row>
    <row r="10" ht="16" customHeight="1">
      <c r="A10" s="7"/>
      <c r="B10" s="7"/>
      <c r="C10" s="7"/>
      <c r="D10" s="7"/>
      <c r="E10" s="7"/>
    </row>
    <row r="11" ht="16" customHeight="1">
      <c r="A11" s="7"/>
      <c r="B11" s="7"/>
      <c r="C11" s="7"/>
      <c r="D11" s="7"/>
      <c r="E11" s="7"/>
    </row>
    <row r="12" ht="16" customHeight="1">
      <c r="A12" s="140"/>
      <c r="B12" s="7"/>
      <c r="C12" s="7"/>
      <c r="D12" s="7"/>
      <c r="E12" s="7"/>
    </row>
    <row r="13" ht="16" customHeight="1">
      <c r="A13" t="s" s="144">
        <v>119</v>
      </c>
      <c r="B13" s="142"/>
      <c r="C13" s="7"/>
      <c r="D13" s="7"/>
      <c r="E13" s="7"/>
    </row>
    <row r="14" ht="16" customHeight="1">
      <c r="A14" s="143"/>
      <c r="B14" s="7"/>
      <c r="C14" s="7"/>
      <c r="D14" s="7"/>
      <c r="E14" s="7"/>
    </row>
    <row r="15" ht="16" customHeight="1">
      <c r="A15" t="s" s="8">
        <v>12</v>
      </c>
      <c r="B15" t="s" s="8">
        <v>120</v>
      </c>
      <c r="C15" s="9">
        <f>COUNTIF('CASO DE PRUEBA ADROID'!F26:F119,"OK")</f>
        <v>0</v>
      </c>
      <c r="D15" s="7"/>
      <c r="E15" s="7"/>
    </row>
    <row r="16" ht="16" customHeight="1">
      <c r="A16" t="s" s="8">
        <v>116</v>
      </c>
      <c r="B16" t="s" s="8">
        <v>120</v>
      </c>
      <c r="C16" s="9">
        <f>COUNTIF('CASO DE PRUEBA ADROID'!F26:F119,"FALLO")</f>
        <v>0</v>
      </c>
      <c r="D16" s="7"/>
      <c r="E16" s="7"/>
    </row>
    <row r="17" ht="16" customHeight="1">
      <c r="A17" t="s" s="8">
        <v>117</v>
      </c>
      <c r="B17" t="s" s="8">
        <v>120</v>
      </c>
      <c r="C17" s="9">
        <f>COUNTIF('CASO DE PRUEBA ADROID'!F26:F119,"NO EJECUTADO ")</f>
        <v>1</v>
      </c>
      <c r="D17" s="7"/>
      <c r="E17" s="7"/>
    </row>
    <row r="18" ht="16" customHeight="1">
      <c r="A18" t="s" s="8">
        <v>118</v>
      </c>
      <c r="B18" t="s" s="8">
        <v>120</v>
      </c>
      <c r="C18" s="9">
        <f>COUNTIF('CASO DE PRUEBA ADROID'!F26:F119,"EN ESPERA")</f>
        <v>0</v>
      </c>
      <c r="D18" s="7"/>
      <c r="E18" s="7"/>
    </row>
    <row r="19" ht="16" customHeight="1">
      <c r="A19" t="s" s="8">
        <v>10</v>
      </c>
      <c r="B19" t="s" s="8">
        <f>B20</f>
        <v>120</v>
      </c>
      <c r="C19" s="9">
        <f>COUNTIF('CASO DE PRUEBA ADROID'!F26:F119,"N/A")</f>
        <v>0</v>
      </c>
      <c r="D19" s="7"/>
      <c r="E19" s="7"/>
    </row>
    <row r="20" ht="16" customHeight="1">
      <c r="A20" t="s" s="8">
        <v>121</v>
      </c>
      <c r="B20" t="s" s="8">
        <v>120</v>
      </c>
      <c r="C20" s="9">
        <f>SUM(C15:C19)</f>
        <v>1</v>
      </c>
      <c r="D20" s="7"/>
      <c r="E20" s="7"/>
    </row>
    <row r="21" ht="16" customHeight="1">
      <c r="A21" s="7"/>
      <c r="B21" s="7"/>
      <c r="C21" s="7"/>
      <c r="D21" s="7"/>
      <c r="E21" s="7"/>
    </row>
    <row r="22" ht="16" customHeight="1">
      <c r="A22" s="140"/>
      <c r="B22" s="7"/>
      <c r="C22" s="7"/>
      <c r="D22" s="7"/>
      <c r="E22" s="7"/>
    </row>
    <row r="23" ht="16" customHeight="1">
      <c r="A23" t="s" s="145">
        <v>122</v>
      </c>
      <c r="B23" s="142"/>
      <c r="C23" s="7"/>
      <c r="D23" s="7"/>
      <c r="E23" s="7"/>
    </row>
    <row r="24" ht="16" customHeight="1">
      <c r="A24" s="143"/>
      <c r="B24" s="7"/>
      <c r="C24" s="7"/>
      <c r="D24" s="7"/>
      <c r="E24" s="7"/>
    </row>
    <row r="25" ht="16" customHeight="1">
      <c r="A25" t="s" s="8">
        <v>12</v>
      </c>
      <c r="B25" t="s" s="8">
        <v>120</v>
      </c>
      <c r="C25" s="7"/>
      <c r="D25" s="7"/>
      <c r="E25" s="7"/>
    </row>
    <row r="26" ht="16" customHeight="1">
      <c r="A26" t="s" s="8">
        <v>116</v>
      </c>
      <c r="B26" t="s" s="8">
        <v>120</v>
      </c>
      <c r="C26" s="7"/>
      <c r="D26" s="7"/>
      <c r="E26" s="7"/>
    </row>
    <row r="27" ht="16" customHeight="1">
      <c r="A27" t="s" s="8">
        <v>117</v>
      </c>
      <c r="B27" t="s" s="8">
        <v>120</v>
      </c>
      <c r="C27" s="7"/>
      <c r="D27" s="7"/>
      <c r="E27" s="7"/>
    </row>
    <row r="28" ht="16" customHeight="1">
      <c r="A28" t="s" s="8">
        <v>118</v>
      </c>
      <c r="B28" t="s" s="8">
        <v>120</v>
      </c>
      <c r="C28" s="7"/>
      <c r="D28" s="7"/>
      <c r="E28" s="7"/>
    </row>
    <row r="29" ht="16" customHeight="1">
      <c r="A29" t="s" s="8">
        <v>10</v>
      </c>
      <c r="B29" t="s" s="8">
        <f>B30</f>
        <v>120</v>
      </c>
      <c r="C29" s="7"/>
      <c r="D29" s="7"/>
      <c r="E29" s="7"/>
    </row>
    <row r="30" ht="16" customHeight="1">
      <c r="A30" t="s" s="8">
        <v>121</v>
      </c>
      <c r="B30" t="s" s="8">
        <v>120</v>
      </c>
      <c r="C30" s="7">
        <f>SUM(C25:C29)</f>
      </c>
      <c r="D30" s="7"/>
      <c r="E30" s="7"/>
    </row>
    <row r="31" ht="16" customHeight="1">
      <c r="A31" s="7"/>
      <c r="B31" s="7"/>
      <c r="C31" s="7"/>
      <c r="D31" s="7"/>
      <c r="E31" s="7"/>
    </row>
    <row r="32" ht="16" customHeight="1">
      <c r="A32" s="7"/>
      <c r="B32" s="7"/>
      <c r="C32" s="7"/>
      <c r="D32" s="7"/>
      <c r="E32" s="7"/>
    </row>
    <row r="33" ht="16" customHeight="1">
      <c r="A33" s="140"/>
      <c r="B33" s="7"/>
      <c r="C33" s="7"/>
      <c r="D33" s="7"/>
      <c r="E33" s="7"/>
    </row>
    <row r="34" ht="16" customHeight="1">
      <c r="A34" t="s" s="145">
        <v>123</v>
      </c>
      <c r="B34" s="142"/>
      <c r="C34" s="7"/>
      <c r="D34" s="7"/>
      <c r="E34" s="7"/>
    </row>
    <row r="35" ht="16" customHeight="1">
      <c r="A35" s="143"/>
      <c r="B35" s="7"/>
      <c r="C35" s="7"/>
      <c r="D35" s="7"/>
      <c r="E35" s="7"/>
    </row>
    <row r="36" ht="16" customHeight="1">
      <c r="A36" t="s" s="8">
        <v>12</v>
      </c>
      <c r="B36" t="s" s="8">
        <v>120</v>
      </c>
      <c r="C36" s="9">
        <v>0</v>
      </c>
      <c r="D36" s="7"/>
      <c r="E36" s="7"/>
    </row>
    <row r="37" ht="16" customHeight="1">
      <c r="A37" t="s" s="8">
        <v>116</v>
      </c>
      <c r="B37" t="s" s="8">
        <v>120</v>
      </c>
      <c r="C37" s="9">
        <v>0</v>
      </c>
      <c r="D37" s="7"/>
      <c r="E37" s="7"/>
    </row>
    <row r="38" ht="16" customHeight="1">
      <c r="A38" t="s" s="8">
        <v>117</v>
      </c>
      <c r="B38" t="s" s="8">
        <v>120</v>
      </c>
      <c r="C38" s="9">
        <v>0</v>
      </c>
      <c r="D38" s="7"/>
      <c r="E38" s="7"/>
    </row>
    <row r="39" ht="16" customHeight="1">
      <c r="A39" t="s" s="8">
        <v>118</v>
      </c>
      <c r="B39" t="s" s="8">
        <v>120</v>
      </c>
      <c r="C39" s="9">
        <v>0</v>
      </c>
      <c r="D39" s="7"/>
      <c r="E39" s="7"/>
    </row>
    <row r="40" ht="16" customHeight="1">
      <c r="A40" t="s" s="8">
        <v>10</v>
      </c>
      <c r="B40" t="s" s="8">
        <f>B41</f>
        <v>120</v>
      </c>
      <c r="C40" s="9">
        <v>0</v>
      </c>
      <c r="D40" s="7"/>
      <c r="E40" s="7"/>
    </row>
    <row r="41" ht="16" customHeight="1">
      <c r="A41" t="s" s="8">
        <v>121</v>
      </c>
      <c r="B41" t="s" s="8">
        <v>120</v>
      </c>
      <c r="C41" s="9">
        <v>0</v>
      </c>
      <c r="D41" s="7"/>
      <c r="E41" s="7"/>
    </row>
    <row r="42" ht="16" customHeight="1">
      <c r="A42" s="7"/>
      <c r="B42" s="7"/>
      <c r="C42" s="7"/>
      <c r="D42" s="7"/>
      <c r="E42" s="7"/>
    </row>
    <row r="43" ht="16" customHeight="1">
      <c r="A43" s="7"/>
      <c r="B43" s="7"/>
      <c r="C43" s="7"/>
      <c r="D43" s="7"/>
      <c r="E43" s="7"/>
    </row>
    <row r="44" ht="16" customHeight="1">
      <c r="A44" s="7"/>
      <c r="B44" s="7"/>
      <c r="C44" s="7"/>
      <c r="D44" s="7"/>
      <c r="E44" s="7"/>
    </row>
    <row r="45" ht="16" customHeight="1">
      <c r="A45" s="7"/>
      <c r="B45" s="7"/>
      <c r="C45" s="7"/>
      <c r="D45" s="7"/>
      <c r="E45" s="7"/>
    </row>
    <row r="46" ht="16" customHeight="1">
      <c r="A46" s="7"/>
      <c r="B46" s="7"/>
      <c r="C46" s="7"/>
      <c r="D46" s="7"/>
      <c r="E46" s="7"/>
    </row>
    <row r="47" ht="16" customHeight="1">
      <c r="A47" s="7"/>
      <c r="B47" s="7"/>
      <c r="C47" s="7"/>
      <c r="D47" s="7"/>
      <c r="E47" s="7"/>
    </row>
    <row r="48" ht="16" customHeight="1">
      <c r="A48" t="s" s="8">
        <v>124</v>
      </c>
      <c r="B48" s="7"/>
      <c r="C48" s="7"/>
      <c r="D48" s="7"/>
      <c r="E48" s="7"/>
    </row>
    <row r="49" ht="16" customHeight="1">
      <c r="A49" s="7"/>
      <c r="B49" s="7"/>
      <c r="C49" s="7"/>
      <c r="D49" s="7"/>
      <c r="E49" s="7"/>
    </row>
    <row r="50" ht="16" customHeight="1">
      <c r="A50" t="s" s="8">
        <v>12</v>
      </c>
      <c r="B50" t="s" s="8">
        <v>120</v>
      </c>
      <c r="C50" s="7">
        <f>C15+C25+C36</f>
      </c>
      <c r="D50" s="7"/>
      <c r="E50" s="7"/>
    </row>
    <row r="51" ht="16" customHeight="1">
      <c r="A51" t="s" s="8">
        <v>116</v>
      </c>
      <c r="B51" t="s" s="8">
        <v>120</v>
      </c>
      <c r="C51" s="7">
        <f>C16+C26+C37</f>
      </c>
      <c r="D51" s="7"/>
      <c r="E51" s="7"/>
    </row>
    <row r="52" ht="16" customHeight="1">
      <c r="A52" t="s" s="8">
        <v>117</v>
      </c>
      <c r="B52" t="s" s="8">
        <v>120</v>
      </c>
      <c r="C52" s="7">
        <f>C17+C27+C38</f>
      </c>
      <c r="D52" s="7"/>
      <c r="E52" s="7"/>
    </row>
    <row r="53" ht="16" customHeight="1">
      <c r="A53" t="s" s="8">
        <v>118</v>
      </c>
      <c r="B53" t="s" s="8">
        <v>120</v>
      </c>
      <c r="C53" s="7">
        <f>C18+C28+C39</f>
      </c>
      <c r="D53" s="7"/>
      <c r="E53" s="7"/>
    </row>
    <row r="54" ht="16" customHeight="1">
      <c r="A54" t="s" s="8">
        <v>10</v>
      </c>
      <c r="B54" t="s" s="8">
        <f>B55</f>
        <v>120</v>
      </c>
      <c r="C54" s="7">
        <f>C19+C29+C40</f>
      </c>
      <c r="D54" s="7"/>
      <c r="E54" s="7"/>
    </row>
    <row r="55" ht="16" customHeight="1">
      <c r="A55" t="s" s="8">
        <v>121</v>
      </c>
      <c r="B55" t="s" s="8">
        <v>120</v>
      </c>
      <c r="C55" s="7">
        <f>C20+C30+C41</f>
      </c>
      <c r="D55" s="7"/>
      <c r="E55" s="7"/>
    </row>
  </sheetData>
  <dataValidations count="1">
    <dataValidation type="list" allowBlank="1" showInputMessage="1" showErrorMessage="1" sqref="A4:A8 A15:A19 A25:A29 A36:A40 A50:A54">
      <formula1>"OK,FALLO,NO EJECUTADO ,EN ESPERA,N/A"</formula1>
    </dataValidation>
  </dataValidations>
  <pageMargins left="0.7" right="0.7" top="0.75" bottom="0.75" header="0.511806" footer="0.511806"/>
  <pageSetup firstPageNumber="1" fitToHeight="1" fitToWidth="1" scale="25"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