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21555" windowHeight="9855" activeTab="2"/>
  </bookViews>
  <sheets>
    <sheet name="HORIZAP" sheetId="4" r:id="rId1"/>
    <sheet name="MATSUZAP" sheetId="5" r:id="rId2"/>
    <sheet name="SHIGEZAP" sheetId="1" r:id="rId3"/>
  </sheets>
  <calcPr calcId="125725" concurrentCalc="0"/>
</workbook>
</file>

<file path=xl/calcChain.xml><?xml version="1.0" encoding="utf-8"?>
<calcChain xmlns="http://schemas.openxmlformats.org/spreadsheetml/2006/main">
  <c r="E46" i="5"/>
  <c r="E45"/>
  <c r="E44"/>
  <c r="E43"/>
  <c r="E42"/>
  <c r="E41"/>
  <c r="E40"/>
  <c r="E39"/>
  <c r="E38"/>
  <c r="E37"/>
  <c r="E36"/>
  <c r="E35"/>
  <c r="E34"/>
  <c r="E33"/>
  <c r="E32"/>
  <c r="E29"/>
  <c r="E30"/>
  <c r="E31"/>
  <c r="E28"/>
  <c r="E27"/>
  <c r="E26"/>
  <c r="E25"/>
  <c r="E24"/>
  <c r="E23"/>
  <c r="E22"/>
  <c r="E21"/>
  <c r="E20"/>
  <c r="E19"/>
  <c r="F19" i="4"/>
  <c r="F18"/>
  <c r="F17"/>
  <c r="E18" i="5"/>
  <c r="E17"/>
  <c r="E16"/>
  <c r="E15"/>
  <c r="E14"/>
  <c r="E13"/>
  <c r="E12"/>
  <c r="E11"/>
  <c r="E10"/>
  <c r="E9"/>
  <c r="E8"/>
  <c r="E7"/>
  <c r="E5" i="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F7"/>
  <c r="F8"/>
  <c r="F9"/>
  <c r="F10"/>
  <c r="F11"/>
  <c r="F12"/>
  <c r="F13"/>
  <c r="F14"/>
  <c r="F15"/>
  <c r="F16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"/>
  <c r="F6"/>
  <c r="E6" i="5"/>
  <c r="E5"/>
  <c r="C58" i="1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9"/>
  <c r="C60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8"/>
  <c r="G57"/>
  <c r="G59"/>
  <c r="G60"/>
</calcChain>
</file>

<file path=xl/sharedStrings.xml><?xml version="1.0" encoding="utf-8"?>
<sst xmlns="http://schemas.openxmlformats.org/spreadsheetml/2006/main" count="428" uniqueCount="330">
  <si>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</si>
  <si>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</si>
  <si>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</si>
  <si>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</si>
  <si>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</si>
  <si>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</si>
  <si>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</si>
  <si>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</si>
  <si>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</si>
  <si>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</si>
  <si>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</si>
  <si>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</si>
  <si>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</si>
  <si>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</si>
  <si>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弁当</t>
    <rPh sb="0" eb="2">
      <t>ベントウ</t>
    </rPh>
    <phoneticPr fontId="2"/>
  </si>
  <si>
    <t>運動</t>
    <rPh sb="0" eb="2">
      <t>ウンドウ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</si>
  <si>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</si>
  <si>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</si>
  <si>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トースト
（巨峰ジャム）</t>
    <rPh sb="6" eb="8">
      <t>キョホウ</t>
    </rPh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</si>
  <si>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</si>
  <si>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</si>
  <si>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体年齢</t>
    <rPh sb="0" eb="3">
      <t>カラダネンレイ</t>
    </rPh>
    <phoneticPr fontId="2"/>
  </si>
  <si>
    <t>30才</t>
    <rPh sb="2" eb="3">
      <t>サイ</t>
    </rPh>
    <phoneticPr fontId="2"/>
  </si>
  <si>
    <t>28才</t>
    <rPh sb="2" eb="3">
      <t>サイ</t>
    </rPh>
    <phoneticPr fontId="2"/>
  </si>
  <si>
    <t>チーズトースト</t>
    <phoneticPr fontId="2"/>
  </si>
  <si>
    <t>ピザ
パスタ</t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</si>
  <si>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</si>
  <si>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</si>
  <si>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</si>
  <si>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</si>
  <si>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</si>
  <si>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</si>
  <si>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</si>
  <si>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</si>
  <si>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</si>
  <si>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</si>
  <si>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</si>
  <si>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</si>
  <si>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</si>
  <si>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</si>
  <si>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</si>
  <si>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</si>
  <si>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</si>
  <si>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</si>
  <si>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</si>
  <si>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</si>
  <si>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</si>
  <si>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</si>
  <si>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チーズトースト</t>
    <phoneticPr fontId="2"/>
  </si>
  <si>
    <t>豚汁、おにぎり1個、スモークチキン</t>
    <rPh sb="0" eb="2">
      <t>トンジル</t>
    </rPh>
    <rPh sb="8" eb="9">
      <t>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</si>
  <si>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</si>
  <si>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</si>
  <si>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</si>
  <si>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</si>
  <si>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</si>
  <si>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</si>
  <si>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</si>
  <si>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</si>
  <si>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</si>
  <si>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</si>
  <si>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27才</t>
    <rPh sb="2" eb="3">
      <t>サイ</t>
    </rPh>
    <phoneticPr fontId="2"/>
  </si>
  <si>
    <t>30才</t>
    <rPh sb="2" eb="3">
      <t>サイ</t>
    </rPh>
    <phoneticPr fontId="2"/>
  </si>
  <si>
    <t>腕立て・腹筋・背筋・
スクワット10回×1セット</t>
    <phoneticPr fontId="2"/>
  </si>
  <si>
    <t>ジョギング5.1キロ</t>
    <phoneticPr fontId="2"/>
  </si>
  <si>
    <t>腕立て・腹筋・背筋・
スクワット10回×3セット
ジョギング5.1キロ</t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</si>
  <si>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</si>
  <si>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ラーメン</t>
    <phoneticPr fontId="2"/>
  </si>
  <si>
    <t>バターブレッド</t>
    <phoneticPr fontId="2"/>
  </si>
  <si>
    <t>タマゴトースト</t>
    <phoneticPr fontId="2"/>
  </si>
  <si>
    <t>山菜そば</t>
    <rPh sb="0" eb="2">
      <t>サンサイ</t>
    </rPh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</si>
  <si>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</si>
  <si>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焼き肉・・・</t>
    <rPh sb="0" eb="1">
      <t>ヤ</t>
    </rPh>
    <rPh sb="2" eb="3">
      <t>ニク</t>
    </rPh>
    <phoneticPr fontId="2"/>
  </si>
  <si>
    <t>ヘルシーなお弁当</t>
    <rPh sb="6" eb="8">
      <t>ベントウ</t>
    </rPh>
    <phoneticPr fontId="2"/>
  </si>
  <si>
    <t>ツナサンド</t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</si>
  <si>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</si>
  <si>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</si>
  <si>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</si>
  <si>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</si>
  <si>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</si>
  <si>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</si>
  <si>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</si>
  <si>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</si>
  <si>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</si>
  <si>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</si>
  <si>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</si>
  <si>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</si>
  <si>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</si>
  <si>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</si>
  <si>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</si>
  <si>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</si>
  <si>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</si>
  <si>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</si>
  <si>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</si>
  <si>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</si>
  <si>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</si>
  <si>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</si>
  <si>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</si>
  <si>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</si>
  <si>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</si>
  <si>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</si>
  <si>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</si>
  <si>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</si>
  <si>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</si>
  <si>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</si>
  <si>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腕立て・腹筋・背筋・
スクワット10回×2セット
ジョギング5.2キロ</t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</si>
  <si>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</si>
  <si>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</si>
  <si>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おでん、きゅうりとトマトのサラダ、味噌汁</t>
    <rPh sb="17" eb="20">
      <t>ミソシル</t>
    </rPh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</si>
  <si>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</si>
  <si>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</si>
  <si>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ホットドッグ</t>
    <phoneticPr fontId="2"/>
  </si>
  <si>
    <t>まさかのコミット漏れ・・・</t>
    <rPh sb="8" eb="9">
      <t>モ</t>
    </rPh>
    <phoneticPr fontId="2"/>
  </si>
  <si>
    <t>サラダバイキング</t>
    <phoneticPr fontId="2"/>
  </si>
  <si>
    <t>弁当</t>
    <rPh sb="0" eb="2">
      <t>ベントウ</t>
    </rPh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</si>
  <si>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</si>
  <si>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</si>
  <si>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</si>
  <si>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</si>
  <si>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</si>
  <si>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</si>
  <si>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</si>
  <si>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腕立て・腹筋・背筋・
スクワット10回×3セット
ジョギング5.1キロ</t>
    <phoneticPr fontId="2"/>
  </si>
  <si>
    <t>ラーメン大</t>
    <rPh sb="4" eb="5">
      <t>ダイ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</si>
  <si>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</si>
  <si>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塩ちゃんこ鍋</t>
    <rPh sb="0" eb="1">
      <t>シオ</t>
    </rPh>
    <rPh sb="5" eb="6">
      <t>ナベ</t>
    </rPh>
    <phoneticPr fontId="2"/>
  </si>
  <si>
    <t>計測忘れ・・・</t>
    <rPh sb="0" eb="2">
      <t>ケイソク</t>
    </rPh>
    <rPh sb="2" eb="3">
      <t>ワス</t>
    </rPh>
    <phoneticPr fontId="2"/>
  </si>
  <si>
    <t>シナモントースト</t>
    <phoneticPr fontId="2"/>
  </si>
  <si>
    <t>ハムトースト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</si>
  <si>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</si>
  <si>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</si>
  <si>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</si>
  <si>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そしてやっぱり増えたわ・・・</t>
    <rPh sb="7" eb="8">
      <t>フ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</si>
  <si>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</si>
  <si>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</si>
  <si>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</si>
  <si>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</si>
  <si>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</si>
  <si>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</si>
  <si>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</si>
  <si>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</si>
  <si>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</si>
  <si>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</si>
  <si>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</si>
  <si>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</si>
  <si>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</si>
  <si>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走るのさぼっちゃった</t>
    <rPh sb="0" eb="1">
      <t>ハシ</t>
    </rPh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</si>
  <si>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</si>
  <si>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</si>
  <si>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</si>
  <si>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</si>
  <si>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</si>
  <si>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カレーそば、豆苗とワカメのサラダ、ローストポーク</t>
    <rPh sb="6" eb="8">
      <t>トウミョウ</t>
    </rPh>
    <phoneticPr fontId="2"/>
  </si>
  <si>
    <t>腕立て・腹筋・背筋・
スクワット10回×3セット
ダンベル</t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</si>
  <si>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</si>
  <si>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</si>
  <si>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弁当</t>
    <rPh sb="0" eb="2">
      <t>ベントウ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</si>
  <si>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</si>
  <si>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</si>
  <si>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</si>
  <si>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</si>
  <si>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</si>
  <si>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</si>
  <si>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</si>
  <si>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</si>
  <si>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</si>
  <si>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</si>
  <si>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</si>
  <si>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</si>
  <si>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チーズトースト</t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</si>
  <si>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</si>
  <si>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</si>
  <si>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弁当</t>
    <rPh sb="0" eb="2">
      <t>ベントウ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</si>
  <si>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</si>
  <si>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ハムチーズトースト、ワカメのスープ</t>
    <phoneticPr fontId="2"/>
  </si>
  <si>
    <t>測定忘れた</t>
    <rPh sb="0" eb="2">
      <t>ソクテイ</t>
    </rPh>
    <rPh sb="2" eb="3">
      <t>ワス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</si>
  <si>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</si>
  <si>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</si>
  <si>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</si>
  <si>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</si>
  <si>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</si>
  <si>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</si>
  <si>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</si>
  <si>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</si>
  <si>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</si>
  <si>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</si>
  <si>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</si>
  <si>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</si>
  <si>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</si>
  <si>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</si>
  <si>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</si>
  <si>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</si>
  <si>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</si>
  <si>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25才</t>
    <rPh sb="2" eb="3">
      <t>サイ</t>
    </rPh>
    <phoneticPr fontId="2"/>
  </si>
  <si>
    <t>フットサル、腹筋</t>
    <rPh sb="6" eb="8">
      <t>フッキン</t>
    </rPh>
    <phoneticPr fontId="2"/>
  </si>
  <si>
    <t>ベーコンとえのきのパスタ</t>
    <phoneticPr fontId="2"/>
  </si>
  <si>
    <t>豆乳キムチ鍋</t>
    <rPh sb="0" eb="2">
      <t>トウニュウ</t>
    </rPh>
    <rPh sb="5" eb="6">
      <t>ナベ</t>
    </rPh>
    <phoneticPr fontId="2"/>
  </si>
  <si>
    <t>シナモントースト</t>
    <phoneticPr fontId="2"/>
  </si>
  <si>
    <t>タマゴトースト</t>
    <phoneticPr fontId="2"/>
  </si>
  <si>
    <t>弁当</t>
    <rPh sb="0" eb="2">
      <t>ベントウ</t>
    </rPh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</si>
  <si>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</si>
  <si>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ちりめんご飯</t>
    <rPh sb="5" eb="6">
      <t>ハン</t>
    </rPh>
    <phoneticPr fontId="2"/>
  </si>
  <si>
    <t>うどん</t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</si>
  <si>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</si>
  <si>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ナポリタン</t>
    <phoneticPr fontId="2"/>
  </si>
  <si>
    <t>ハムトースト</t>
    <phoneticPr fontId="2"/>
  </si>
  <si>
    <t>なんか一気に落ちた！</t>
    <rPh sb="3" eb="5">
      <t>イッキ</t>
    </rPh>
    <rPh sb="6" eb="7">
      <t>オ</t>
    </rPh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</si>
  <si>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</si>
  <si>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</si>
  <si>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26才</t>
    <rPh sb="2" eb="3">
      <t>サイ</t>
    </rPh>
    <phoneticPr fontId="2"/>
  </si>
  <si>
    <t>ダンベル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</si>
  <si>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</si>
  <si>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</si>
  <si>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サンドイッチ</t>
    <phoneticPr fontId="2"/>
  </si>
  <si>
    <t>弁当</t>
    <rPh sb="0" eb="2">
      <t>ベントウ</t>
    </rPh>
    <phoneticPr fontId="2"/>
  </si>
  <si>
    <t>腕立て・腹筋・背筋・
スクワット10回×3セット
ジョギング5.5キロ</t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</si>
  <si>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</si>
  <si>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</si>
  <si>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</si>
  <si>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トースト、コーンスープ</t>
    <phoneticPr fontId="2"/>
  </si>
  <si>
    <t>弁当</t>
    <rPh sb="0" eb="2">
      <t>ベントウ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</si>
  <si>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</si>
  <si>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</si>
  <si>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</si>
  <si>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</si>
  <si>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</si>
  <si>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</si>
  <si>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</si>
  <si>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</si>
  <si>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</si>
  <si>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野菜スープ、おにぎり</t>
    <rPh sb="0" eb="2">
      <t>ヤサイ</t>
    </rPh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</si>
  <si>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</si>
  <si>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</si>
  <si>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</si>
  <si>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</si>
  <si>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</si>
  <si>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</si>
  <si>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</si>
  <si>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</si>
  <si>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</si>
  <si>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</si>
  <si>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</si>
  <si>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</si>
  <si>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</si>
  <si>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</si>
  <si>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</si>
  <si>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ナスとトマトのスパゲティ</t>
    <phoneticPr fontId="2"/>
  </si>
  <si>
    <t>うどん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</si>
  <si>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</si>
  <si>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植木きり</t>
    <rPh sb="0" eb="2">
      <t>ウエキ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</si>
  <si>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</si>
  <si>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キムチチゲ、少量ご飯</t>
    <rPh sb="6" eb="8">
      <t>ショウリョウ</t>
    </rPh>
    <rPh sb="9" eb="10">
      <t>ハン</t>
    </rPh>
    <phoneticPr fontId="2"/>
  </si>
  <si>
    <t>バターブレッド</t>
    <phoneticPr fontId="2"/>
  </si>
  <si>
    <t>ご飯、つけもの</t>
    <rPh sb="1" eb="2">
      <t>ハン</t>
    </rPh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</si>
  <si>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</si>
  <si>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</si>
  <si>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焼き肉うまかった・・・</t>
    <rPh sb="0" eb="1">
      <t>ヤ</t>
    </rPh>
    <rPh sb="2" eb="3">
      <t>ニク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</si>
  <si>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</si>
  <si>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思い出せない！</t>
    <rPh sb="0" eb="1">
      <t>オモ</t>
    </rPh>
    <rPh sb="2" eb="3">
      <t>ダ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</si>
  <si>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</si>
  <si>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</si>
  <si>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</si>
  <si>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</si>
  <si>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</si>
  <si>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</si>
  <si>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ジョギング5.4キロ</t>
    <phoneticPr fontId="2"/>
  </si>
  <si>
    <t>落ちてきたな～</t>
    <rPh sb="0" eb="1">
      <t>オ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</si>
  <si>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</si>
  <si>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</si>
  <si>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</si>
  <si>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</si>
  <si>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</si>
  <si>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</si>
  <si>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</si>
  <si>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</si>
  <si>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</si>
  <si>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</si>
  <si>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</si>
  <si>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</si>
  <si>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</si>
  <si>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</si>
  <si>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</si>
  <si>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</si>
  <si>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</si>
  <si>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</si>
  <si>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</si>
  <si>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</si>
  <si>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</si>
  <si>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</si>
  <si>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</si>
  <si>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</si>
  <si>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</si>
  <si>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</si>
  <si>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ピラフ</t>
    <phoneticPr fontId="2"/>
  </si>
  <si>
    <t>惣菜パン</t>
    <rPh sb="0" eb="2">
      <t>ソウザイ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</si>
  <si>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</si>
  <si>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</si>
  <si>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</si>
  <si>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</si>
  <si>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</si>
  <si>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</si>
  <si>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筋トレ</t>
    <rPh sb="0" eb="1">
      <t>キン</t>
    </rPh>
    <phoneticPr fontId="2"/>
  </si>
  <si>
    <t>昼：エビとブロッコリーの炒め物定食　夜：呑み会</t>
    <rPh sb="0" eb="1">
      <t>ヒル</t>
    </rPh>
    <rPh sb="12" eb="13">
      <t>イタ</t>
    </rPh>
    <rPh sb="14" eb="15">
      <t>モノ</t>
    </rPh>
    <rPh sb="15" eb="17">
      <t>テイショク</t>
    </rPh>
    <rPh sb="18" eb="19">
      <t>ヨル</t>
    </rPh>
    <rPh sb="20" eb="21">
      <t>ノ</t>
    </rPh>
    <rPh sb="22" eb="23">
      <t>カイ</t>
    </rPh>
    <phoneticPr fontId="2"/>
  </si>
  <si>
    <t>昼：オムライス　夜：呑み会</t>
    <rPh sb="0" eb="1">
      <t>ヒル</t>
    </rPh>
    <rPh sb="8" eb="9">
      <t>ヨル</t>
    </rPh>
    <rPh sb="10" eb="11">
      <t>ノ</t>
    </rPh>
    <rPh sb="12" eb="13">
      <t>カイ</t>
    </rPh>
    <phoneticPr fontId="2"/>
  </si>
  <si>
    <t>昼：なし　夜：カレイの煮つけ</t>
    <rPh sb="0" eb="1">
      <t>ヒル</t>
    </rPh>
    <rPh sb="5" eb="6">
      <t>ヨル</t>
    </rPh>
    <rPh sb="11" eb="12">
      <t>ニ</t>
    </rPh>
    <phoneticPr fontId="2"/>
  </si>
  <si>
    <t>昼：そば＆マグロ丼　夜：野菜ジュース</t>
    <rPh sb="0" eb="1">
      <t>ヒル</t>
    </rPh>
    <rPh sb="8" eb="9">
      <t>ドン</t>
    </rPh>
    <rPh sb="10" eb="11">
      <t>ヨル</t>
    </rPh>
    <rPh sb="12" eb="14">
      <t>ヤサイ</t>
    </rPh>
    <phoneticPr fontId="2"/>
  </si>
  <si>
    <t>筋トレ BIKE：7km</t>
    <rPh sb="0" eb="1">
      <t>キン</t>
    </rPh>
    <phoneticPr fontId="2"/>
  </si>
  <si>
    <t>うどん</t>
    <phoneticPr fontId="2"/>
  </si>
  <si>
    <t>オムライス</t>
    <phoneticPr fontId="2"/>
  </si>
  <si>
    <t>いなりずし</t>
    <phoneticPr fontId="2"/>
  </si>
  <si>
    <t>無し</t>
    <rPh sb="0" eb="1">
      <t>ナ</t>
    </rPh>
    <phoneticPr fontId="2"/>
  </si>
  <si>
    <t>オムライス</t>
    <phoneticPr fontId="2"/>
  </si>
  <si>
    <t>サラダ</t>
    <phoneticPr fontId="2"/>
  </si>
  <si>
    <t>おにぎり、味噌汁</t>
    <rPh sb="5" eb="8">
      <t>ミソシル</t>
    </rPh>
    <phoneticPr fontId="2"/>
  </si>
  <si>
    <t>味噌汁</t>
    <rPh sb="0" eb="3">
      <t>ミソシル</t>
    </rPh>
    <phoneticPr fontId="2"/>
  </si>
  <si>
    <t>うどん</t>
    <phoneticPr fontId="2"/>
  </si>
  <si>
    <t>忘れ</t>
    <rPh sb="0" eb="1">
      <t>ワス</t>
    </rPh>
    <phoneticPr fontId="2"/>
  </si>
  <si>
    <t>ストレッチ
ウォーキング5km</t>
    <phoneticPr fontId="2"/>
  </si>
  <si>
    <t>野菜スープ</t>
    <rPh sb="0" eb="2">
      <t>ヤサイ</t>
    </rPh>
    <phoneticPr fontId="2"/>
  </si>
  <si>
    <t>巻き寿司</t>
    <rPh sb="0" eb="1">
      <t>マ</t>
    </rPh>
    <rPh sb="2" eb="4">
      <t>ズシ</t>
    </rPh>
    <phoneticPr fontId="2"/>
  </si>
  <si>
    <t>無し</t>
    <rPh sb="0" eb="1">
      <t>ナ</t>
    </rPh>
    <phoneticPr fontId="2"/>
  </si>
  <si>
    <t>23才</t>
    <rPh sb="2" eb="3">
      <t>サイ</t>
    </rPh>
    <phoneticPr fontId="2"/>
  </si>
  <si>
    <t>ジョギング5.4キロ</t>
    <phoneticPr fontId="2"/>
  </si>
  <si>
    <t>豚とネギの煮物、おばんざい、ご飯</t>
    <rPh sb="0" eb="1">
      <t>ブタ</t>
    </rPh>
    <rPh sb="5" eb="7">
      <t>ニモノ</t>
    </rPh>
    <rPh sb="15" eb="16">
      <t>ハン</t>
    </rPh>
    <phoneticPr fontId="2"/>
  </si>
  <si>
    <t>ビスコッティ、トースト</t>
    <phoneticPr fontId="2"/>
  </si>
  <si>
    <t>ご飯、餃子、納豆</t>
    <rPh sb="1" eb="2">
      <t>ハン</t>
    </rPh>
    <rPh sb="3" eb="5">
      <t>ギョウザ</t>
    </rPh>
    <rPh sb="6" eb="8">
      <t>ナットウ</t>
    </rPh>
    <phoneticPr fontId="2"/>
  </si>
  <si>
    <t>ここ数日あまりダイエットしてなかったのに、なぜ痩せた！？</t>
    <rPh sb="2" eb="4">
      <t>スウジツ</t>
    </rPh>
    <rPh sb="23" eb="24">
      <t>ヤ</t>
    </rPh>
    <phoneticPr fontId="2"/>
  </si>
  <si>
    <t>昼：豚肉ゆず煮定食　夜：野菜スープとおにぎり</t>
    <rPh sb="0" eb="1">
      <t>ヒル</t>
    </rPh>
    <rPh sb="2" eb="3">
      <t>ブタ</t>
    </rPh>
    <rPh sb="3" eb="4">
      <t>ニク</t>
    </rPh>
    <rPh sb="6" eb="7">
      <t>ニ</t>
    </rPh>
    <rPh sb="7" eb="9">
      <t>テイショク</t>
    </rPh>
    <rPh sb="10" eb="11">
      <t>ヨル</t>
    </rPh>
    <rPh sb="12" eb="14">
      <t>ヤサイ</t>
    </rPh>
    <phoneticPr fontId="2"/>
  </si>
  <si>
    <t>昼：うどん　夜：</t>
    <rPh sb="0" eb="1">
      <t>ヒル</t>
    </rPh>
    <rPh sb="6" eb="7">
      <t>ヨル</t>
    </rPh>
    <phoneticPr fontId="2"/>
  </si>
  <si>
    <t>トースト</t>
    <phoneticPr fontId="2"/>
  </si>
  <si>
    <t>白ゴマ豆乳坦々麺</t>
    <rPh sb="0" eb="1">
      <t>シロ</t>
    </rPh>
    <rPh sb="3" eb="5">
      <t>トウニュウ</t>
    </rPh>
    <rPh sb="5" eb="8">
      <t>タンタンメン</t>
    </rPh>
    <phoneticPr fontId="2"/>
  </si>
</sst>
</file>

<file path=xl/styles.xml><?xml version="1.0" encoding="utf-8"?>
<styleSheet xmlns="http://schemas.openxmlformats.org/spreadsheetml/2006/main">
  <numFmts count="8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</numFmts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tx>
            <c:strRef>
              <c:f>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HORIZAP!$B$5:$B$58</c:f>
              <c:numCache>
                <c:formatCode>mm"月"dd"日"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  <c:pt idx="33">
                  <c:v>91.8</c:v>
                </c:pt>
                <c:pt idx="34">
                  <c:v>92.1</c:v>
                </c:pt>
                <c:pt idx="35">
                  <c:v>92.4</c:v>
                </c:pt>
                <c:pt idx="36">
                  <c:v>91.8</c:v>
                </c:pt>
                <c:pt idx="37">
                  <c:v>91.7</c:v>
                </c:pt>
                <c:pt idx="38">
                  <c:v>91.3</c:v>
                </c:pt>
                <c:pt idx="39">
                  <c:v>91.5</c:v>
                </c:pt>
                <c:pt idx="40">
                  <c:v>91</c:v>
                </c:pt>
              </c:numCache>
            </c:numRef>
          </c:val>
        </c:ser>
        <c:ser>
          <c:idx val="2"/>
          <c:order val="2"/>
          <c:tx>
            <c:strRef>
              <c:f>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</c:ser>
        <c:dLbls/>
        <c:marker val="1"/>
        <c:axId val="128852352"/>
        <c:axId val="128853888"/>
      </c:lineChart>
      <c:lineChart>
        <c:grouping val="standard"/>
        <c:ser>
          <c:idx val="1"/>
          <c:order val="1"/>
          <c:tx>
            <c:strRef>
              <c:f>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HORIZAP!$B$5:$B$58</c:f>
              <c:numCache>
                <c:formatCode>mm"月"dd"日"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</c:ser>
        <c:ser>
          <c:idx val="3"/>
          <c:order val="3"/>
          <c:tx>
            <c:v>BMI</c:v>
          </c:tx>
          <c:cat>
            <c:numRef>
              <c:f>HORIZAP!$B$5:$B$58</c:f>
              <c:numCache>
                <c:formatCode>mm"月"dd"日"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</c:ser>
        <c:dLbls/>
        <c:marker val="1"/>
        <c:axId val="128873600"/>
        <c:axId val="128855424"/>
      </c:lineChart>
      <c:dateAx>
        <c:axId val="128852352"/>
        <c:scaling>
          <c:orientation val="minMax"/>
        </c:scaling>
        <c:axPos val="b"/>
        <c:numFmt formatCode="mm&quot;月&quot;dd&quot;日&quot;" sourceLinked="1"/>
        <c:tickLblPos val="nextTo"/>
        <c:crossAx val="128853888"/>
        <c:crosses val="autoZero"/>
        <c:auto val="1"/>
        <c:lblOffset val="100"/>
        <c:baseTimeUnit val="days"/>
      </c:dateAx>
      <c:valAx>
        <c:axId val="128853888"/>
        <c:scaling>
          <c:orientation val="minMax"/>
          <c:max val="98"/>
          <c:min val="78"/>
        </c:scaling>
        <c:axPos val="l"/>
        <c:majorGridlines/>
        <c:numFmt formatCode="0.0_ " sourceLinked="1"/>
        <c:tickLblPos val="nextTo"/>
        <c:crossAx val="128852352"/>
        <c:crosses val="autoZero"/>
        <c:crossBetween val="between"/>
        <c:majorUnit val="1"/>
      </c:valAx>
      <c:valAx>
        <c:axId val="128855424"/>
        <c:scaling>
          <c:orientation val="minMax"/>
          <c:max val="0.30000000000000032"/>
          <c:min val="0.2"/>
        </c:scaling>
        <c:axPos val="r"/>
        <c:majorGridlines/>
        <c:numFmt formatCode="0.0%" sourceLinked="1"/>
        <c:tickLblPos val="nextTo"/>
        <c:crossAx val="128873600"/>
        <c:crosses val="max"/>
        <c:crossBetween val="between"/>
        <c:majorUnit val="5.0000000000000114E-3"/>
      </c:valAx>
      <c:dateAx>
        <c:axId val="128873600"/>
        <c:scaling>
          <c:orientation val="minMax"/>
        </c:scaling>
        <c:delete val="1"/>
        <c:axPos val="b"/>
        <c:numFmt formatCode="mm&quot;月&quot;dd&quot;日&quot;" sourceLinked="1"/>
        <c:tickLblPos val="none"/>
        <c:crossAx val="128855424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/>
    </c:legend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tx>
            <c:strRef>
              <c:f>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MATSUZAP!$B$5:$B$58</c:f>
              <c:numCache>
                <c:formatCode>m"月"d"日"\(aaa\)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MATSUZAP!$C$5:$C$58</c:f>
              <c:numCache>
                <c:formatCode>0.0_ </c:formatCode>
                <c:ptCount val="54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  <c:pt idx="36">
                  <c:v>65.3</c:v>
                </c:pt>
                <c:pt idx="37">
                  <c:v>65.599999999999994</c:v>
                </c:pt>
                <c:pt idx="38">
                  <c:v>65.400000000000006</c:v>
                </c:pt>
                <c:pt idx="39">
                  <c:v>65.099999999999994</c:v>
                </c:pt>
                <c:pt idx="40">
                  <c:v>64.8</c:v>
                </c:pt>
                <c:pt idx="41">
                  <c:v>64.7</c:v>
                </c:pt>
              </c:numCache>
            </c:numRef>
          </c:val>
        </c:ser>
        <c:ser>
          <c:idx val="2"/>
          <c:order val="1"/>
          <c:tx>
            <c:strRef>
              <c:f>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MATSUZAP!$D$5:$D$58</c:f>
              <c:numCache>
                <c:formatCode>0.0_ </c:formatCode>
                <c:ptCount val="54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</c:numCache>
            </c:numRef>
          </c:val>
        </c:ser>
        <c:dLbls/>
        <c:marker val="1"/>
        <c:axId val="129047552"/>
        <c:axId val="129061632"/>
      </c:lineChart>
      <c:dateAx>
        <c:axId val="129047552"/>
        <c:scaling>
          <c:orientation val="minMax"/>
        </c:scaling>
        <c:axPos val="b"/>
        <c:numFmt formatCode="m&quot;月&quot;d&quot;日&quot;\(aaa\)" sourceLinked="1"/>
        <c:tickLblPos val="nextTo"/>
        <c:crossAx val="129061632"/>
        <c:crosses val="autoZero"/>
        <c:auto val="1"/>
        <c:lblOffset val="100"/>
        <c:baseTimeUnit val="days"/>
      </c:dateAx>
      <c:valAx>
        <c:axId val="129061632"/>
        <c:scaling>
          <c:orientation val="minMax"/>
          <c:max val="70"/>
          <c:min val="60"/>
        </c:scaling>
        <c:axPos val="l"/>
        <c:majorGridlines/>
        <c:numFmt formatCode="0.0_ " sourceLinked="1"/>
        <c:tickLblPos val="nextTo"/>
        <c:crossAx val="129047552"/>
        <c:crosses val="autoZero"/>
        <c:crossBetween val="between"/>
        <c:majorUnit val="1"/>
      </c:valAx>
      <c:spPr>
        <a:noFill/>
      </c:spPr>
    </c:plotArea>
    <c:legend>
      <c:legendPos val="t"/>
      <c:layout/>
    </c:legend>
    <c:dispBlanksAs val="gap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lineChart>
        <c:grouping val="standard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  <c:pt idx="41">
                  <c:v>65.900000000000006</c:v>
                </c:pt>
              </c:numCache>
            </c:numRef>
          </c:val>
        </c:ser>
        <c:dLbls/>
        <c:marker val="1"/>
        <c:axId val="129233664"/>
        <c:axId val="129235200"/>
      </c:lineChart>
      <c:lineChart>
        <c:grouping val="standard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  <c:pt idx="41">
                  <c:v>0.16700000000000001</c:v>
                </c:pt>
              </c:numCache>
            </c:numRef>
          </c:val>
        </c:ser>
        <c:ser>
          <c:idx val="2"/>
          <c:order val="2"/>
          <c:tx>
            <c:strRef>
              <c:f>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</c:ser>
        <c:dLbls/>
        <c:marker val="1"/>
        <c:axId val="129107456"/>
        <c:axId val="129105920"/>
      </c:lineChart>
      <c:dateAx>
        <c:axId val="129233664"/>
        <c:scaling>
          <c:orientation val="minMax"/>
        </c:scaling>
        <c:axPos val="b"/>
        <c:numFmt formatCode="m/d" sourceLinked="1"/>
        <c:tickLblPos val="nextTo"/>
        <c:crossAx val="129235200"/>
        <c:crosses val="autoZero"/>
        <c:auto val="1"/>
        <c:lblOffset val="100"/>
        <c:baseTimeUnit val="days"/>
      </c:dateAx>
      <c:valAx>
        <c:axId val="129235200"/>
        <c:scaling>
          <c:orientation val="minMax"/>
          <c:max val="72"/>
          <c:min val="62"/>
        </c:scaling>
        <c:axPos val="l"/>
        <c:majorGridlines/>
        <c:numFmt formatCode="0.0_ " sourceLinked="1"/>
        <c:tickLblPos val="nextTo"/>
        <c:crossAx val="129233664"/>
        <c:crosses val="autoZero"/>
        <c:crossBetween val="between"/>
        <c:majorUnit val="1"/>
      </c:valAx>
      <c:valAx>
        <c:axId val="129105920"/>
        <c:scaling>
          <c:orientation val="minMax"/>
          <c:max val="0.22"/>
          <c:min val="0.12000000000000002"/>
        </c:scaling>
        <c:axPos val="r"/>
        <c:majorGridlines/>
        <c:numFmt formatCode="0.0%" sourceLinked="1"/>
        <c:tickLblPos val="nextTo"/>
        <c:crossAx val="129107456"/>
        <c:crosses val="max"/>
        <c:crossBetween val="between"/>
        <c:majorUnit val="5.0000000000000114E-3"/>
      </c:valAx>
      <c:dateAx>
        <c:axId val="129107456"/>
        <c:scaling>
          <c:orientation val="minMax"/>
        </c:scaling>
        <c:delete val="1"/>
        <c:axPos val="b"/>
        <c:numFmt formatCode="m/d" sourceLinked="1"/>
        <c:tickLblPos val="none"/>
        <c:crossAx val="129105920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/>
    </c:legend>
    <c:dispBlanksAs val="span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1</xdr:row>
      <xdr:rowOff>876298</xdr:rowOff>
    </xdr:from>
    <xdr:to>
      <xdr:col>30</xdr:col>
      <xdr:colOff>0</xdr:colOff>
      <xdr:row>36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373952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156819</xdr:colOff>
      <xdr:row>19</xdr:row>
      <xdr:rowOff>206144</xdr:rowOff>
    </xdr:from>
    <xdr:to>
      <xdr:col>25</xdr:col>
      <xdr:colOff>404812</xdr:colOff>
      <xdr:row>47</xdr:row>
      <xdr:rowOff>214312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W58"/>
  <sheetViews>
    <sheetView topLeftCell="A21" zoomScale="70" zoomScaleNormal="70" workbookViewId="0">
      <selection activeCell="J47" sqref="J47"/>
    </sheetView>
  </sheetViews>
  <sheetFormatPr defaultRowHeight="18.75" outlineLevelCol="1"/>
  <cols>
    <col min="1" max="1" width="9" style="1"/>
    <col min="2" max="2" width="8.875" style="1" bestFit="1" customWidth="1"/>
    <col min="3" max="3" width="7.5" style="1" bestFit="1" customWidth="1"/>
    <col min="4" max="4" width="9.875" style="1" bestFit="1" customWidth="1"/>
    <col min="5" max="5" width="6.375" style="1" bestFit="1" customWidth="1" outlineLevel="1"/>
    <col min="6" max="6" width="7.625" style="1" bestFit="1" customWidth="1" outlineLevel="1"/>
    <col min="7" max="7" width="24.75" style="1" customWidth="1" outlineLevel="1"/>
    <col min="8" max="8" width="26.5" style="1" bestFit="1" customWidth="1" outlineLevel="1"/>
    <col min="9" max="9" width="22.125" style="1" customWidth="1" outlineLevel="1"/>
    <col min="10" max="10" width="29.375" style="1" customWidth="1" outlineLevel="1"/>
    <col min="11" max="11" width="15.25" style="1" customWidth="1"/>
    <col min="12" max="20" width="9" style="1"/>
    <col min="21" max="21" width="33.75" style="1" bestFit="1" customWidth="1"/>
    <col min="22" max="16384" width="9" style="1"/>
  </cols>
  <sheetData>
    <row r="1" spans="2:23" ht="24" customHeight="1">
      <c r="N1" s="2"/>
      <c r="O1" s="20" t="s">
        <v>0</v>
      </c>
      <c r="P1" s="20"/>
      <c r="Q1" s="20"/>
      <c r="T1" s="13" t="s">
        <v>33</v>
      </c>
    </row>
    <row r="2" spans="2:23" ht="95.25" customHeight="1">
      <c r="M2" s="21" t="s">
        <v>4</v>
      </c>
      <c r="N2" s="21"/>
      <c r="O2" s="22">
        <v>88.9</v>
      </c>
      <c r="P2" s="22"/>
      <c r="Q2" s="22"/>
      <c r="U2" s="15">
        <v>177</v>
      </c>
      <c r="V2" s="14"/>
      <c r="W2" s="14"/>
    </row>
    <row r="3" spans="2:23" ht="8.25" customHeight="1"/>
    <row r="4" spans="2:23">
      <c r="B4" s="7" t="s">
        <v>3</v>
      </c>
      <c r="C4" s="7" t="s">
        <v>0</v>
      </c>
      <c r="D4" s="7" t="s">
        <v>1</v>
      </c>
      <c r="E4" s="7" t="s">
        <v>4</v>
      </c>
      <c r="F4" s="7" t="s">
        <v>32</v>
      </c>
      <c r="G4" s="7" t="s">
        <v>15</v>
      </c>
      <c r="H4" s="7" t="s">
        <v>36</v>
      </c>
      <c r="I4" s="7" t="s">
        <v>37</v>
      </c>
      <c r="J4" s="7" t="s">
        <v>38</v>
      </c>
      <c r="K4" s="7" t="s">
        <v>2</v>
      </c>
    </row>
    <row r="5" spans="2:23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34</v>
      </c>
      <c r="H5" s="6" t="s">
        <v>40</v>
      </c>
      <c r="I5" s="6" t="s">
        <v>44</v>
      </c>
      <c r="J5" s="6" t="s">
        <v>41</v>
      </c>
      <c r="K5" s="6"/>
    </row>
    <row r="6" spans="2:23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35</v>
      </c>
      <c r="H6" s="6" t="s">
        <v>45</v>
      </c>
      <c r="I6" s="6" t="s">
        <v>39</v>
      </c>
      <c r="J6" s="1" t="s">
        <v>46</v>
      </c>
      <c r="K6" s="6"/>
    </row>
    <row r="7" spans="2:23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42</v>
      </c>
      <c r="I7" s="6" t="s">
        <v>43</v>
      </c>
      <c r="J7" s="6" t="s">
        <v>77</v>
      </c>
      <c r="K7" s="4"/>
    </row>
    <row r="8" spans="2:23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79</v>
      </c>
      <c r="I8" s="6" t="s">
        <v>81</v>
      </c>
      <c r="J8" s="6" t="s">
        <v>82</v>
      </c>
      <c r="K8" s="4"/>
    </row>
    <row r="9" spans="2:23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83</v>
      </c>
      <c r="I9" s="6" t="s">
        <v>84</v>
      </c>
      <c r="J9" s="6" t="s">
        <v>80</v>
      </c>
      <c r="K9" s="4"/>
    </row>
    <row r="10" spans="2:23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83</v>
      </c>
      <c r="I10" s="6" t="s">
        <v>85</v>
      </c>
      <c r="J10" s="6" t="s">
        <v>86</v>
      </c>
      <c r="K10" s="4"/>
    </row>
    <row r="11" spans="2:23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83</v>
      </c>
      <c r="I11" s="6" t="s">
        <v>78</v>
      </c>
      <c r="J11" s="6" t="s">
        <v>87</v>
      </c>
      <c r="K11" s="4"/>
    </row>
    <row r="12" spans="2:23" ht="37.5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96</v>
      </c>
      <c r="H12" s="1" t="s">
        <v>92</v>
      </c>
      <c r="I12" s="6" t="s">
        <v>93</v>
      </c>
      <c r="J12" s="6" t="s">
        <v>94</v>
      </c>
      <c r="K12" s="4"/>
    </row>
    <row r="13" spans="2:23" ht="75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103</v>
      </c>
      <c r="H13" s="9" t="s">
        <v>95</v>
      </c>
      <c r="I13" s="9" t="s">
        <v>99</v>
      </c>
      <c r="J13" s="6" t="s">
        <v>100</v>
      </c>
      <c r="K13" s="4"/>
    </row>
    <row r="14" spans="2:23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101</v>
      </c>
      <c r="I14" s="6" t="s">
        <v>102</v>
      </c>
      <c r="J14" s="6" t="s">
        <v>132</v>
      </c>
      <c r="K14" s="4"/>
    </row>
    <row r="15" spans="2:23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133</v>
      </c>
      <c r="I15" s="6" t="s">
        <v>134</v>
      </c>
      <c r="J15" s="6" t="s">
        <v>138</v>
      </c>
      <c r="K15" s="4"/>
    </row>
    <row r="16" spans="2:23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133</v>
      </c>
      <c r="I16" s="6" t="s">
        <v>137</v>
      </c>
      <c r="J16" s="6" t="s">
        <v>136</v>
      </c>
      <c r="K16" s="4" t="s">
        <v>139</v>
      </c>
    </row>
    <row r="17" spans="2:11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156</v>
      </c>
      <c r="H17" s="6" t="s">
        <v>41</v>
      </c>
      <c r="I17" s="6" t="s">
        <v>135</v>
      </c>
      <c r="J17" s="6" t="s">
        <v>150</v>
      </c>
      <c r="K17" s="4"/>
    </row>
    <row r="18" spans="2:11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146</v>
      </c>
      <c r="I18" s="6" t="s">
        <v>147</v>
      </c>
      <c r="J18" s="6" t="s">
        <v>148</v>
      </c>
      <c r="K18" s="4"/>
    </row>
    <row r="19" spans="2:11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157</v>
      </c>
      <c r="H19" s="6" t="s">
        <v>149</v>
      </c>
      <c r="I19" s="6" t="s">
        <v>148</v>
      </c>
      <c r="J19" s="6" t="s">
        <v>158</v>
      </c>
      <c r="K19" s="4"/>
    </row>
    <row r="20" spans="2:11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165</v>
      </c>
      <c r="H20" s="6" t="s">
        <v>160</v>
      </c>
      <c r="I20" s="6" t="s">
        <v>161</v>
      </c>
      <c r="J20" s="6" t="s">
        <v>166</v>
      </c>
      <c r="K20" s="4"/>
    </row>
    <row r="21" spans="2:11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165</v>
      </c>
      <c r="H21" s="6" t="s">
        <v>149</v>
      </c>
      <c r="I21" s="6" t="s">
        <v>167</v>
      </c>
      <c r="J21" s="6" t="s">
        <v>180</v>
      </c>
      <c r="K21" s="4"/>
    </row>
    <row r="22" spans="2:11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165</v>
      </c>
      <c r="H22" s="6" t="s">
        <v>178</v>
      </c>
      <c r="I22" s="6" t="s">
        <v>179</v>
      </c>
      <c r="J22" s="6" t="s">
        <v>181</v>
      </c>
      <c r="K22" s="4"/>
    </row>
    <row r="23" spans="2:11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165</v>
      </c>
      <c r="H23" s="6" t="s">
        <v>176</v>
      </c>
      <c r="I23" s="6" t="s">
        <v>175</v>
      </c>
      <c r="J23" s="6" t="s">
        <v>177</v>
      </c>
      <c r="K23" s="4"/>
    </row>
    <row r="24" spans="2:11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165</v>
      </c>
      <c r="H24" s="6" t="s">
        <v>178</v>
      </c>
      <c r="I24" s="6" t="s">
        <v>188</v>
      </c>
      <c r="J24" s="6" t="s">
        <v>189</v>
      </c>
      <c r="K24" s="4"/>
    </row>
    <row r="25" spans="2:11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165</v>
      </c>
      <c r="H25" s="6" t="s">
        <v>190</v>
      </c>
      <c r="I25" s="6" t="s">
        <v>191</v>
      </c>
      <c r="J25" s="6" t="s">
        <v>220</v>
      </c>
      <c r="K25" s="4"/>
    </row>
    <row r="26" spans="2:11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165</v>
      </c>
      <c r="H26" s="6" t="s">
        <v>220</v>
      </c>
      <c r="I26" s="6" t="s">
        <v>221</v>
      </c>
      <c r="J26" s="6" t="s">
        <v>220</v>
      </c>
      <c r="K26" s="4"/>
    </row>
    <row r="27" spans="2:11" ht="37.5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165</v>
      </c>
      <c r="H27" s="6" t="s">
        <v>223</v>
      </c>
      <c r="I27" s="9" t="s">
        <v>224</v>
      </c>
      <c r="J27" s="9" t="s">
        <v>224</v>
      </c>
      <c r="K27" s="4" t="s">
        <v>222</v>
      </c>
    </row>
    <row r="28" spans="2:11" ht="37.5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165</v>
      </c>
      <c r="H28" s="6" t="s">
        <v>45</v>
      </c>
      <c r="I28" s="9" t="s">
        <v>225</v>
      </c>
      <c r="J28" s="6" t="s">
        <v>238</v>
      </c>
      <c r="K28" s="4"/>
    </row>
    <row r="29" spans="2:11" ht="37.5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165</v>
      </c>
      <c r="H29" s="6" t="s">
        <v>241</v>
      </c>
      <c r="I29" s="9" t="s">
        <v>239</v>
      </c>
      <c r="J29" s="6" t="s">
        <v>242</v>
      </c>
      <c r="K29" s="4" t="s">
        <v>139</v>
      </c>
    </row>
    <row r="30" spans="2:11" ht="37.5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165</v>
      </c>
      <c r="H30" s="1" t="s">
        <v>241</v>
      </c>
      <c r="I30" s="9" t="s">
        <v>243</v>
      </c>
      <c r="J30" s="6" t="s">
        <v>244</v>
      </c>
      <c r="K30" s="4"/>
    </row>
    <row r="31" spans="2:11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165</v>
      </c>
      <c r="H31" s="6" t="s">
        <v>240</v>
      </c>
      <c r="I31" s="6" t="s">
        <v>260</v>
      </c>
      <c r="J31" s="6" t="s">
        <v>261</v>
      </c>
      <c r="K31" s="4"/>
    </row>
    <row r="32" spans="2:11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165</v>
      </c>
      <c r="H32" s="6" t="s">
        <v>262</v>
      </c>
      <c r="I32" s="6" t="s">
        <v>271</v>
      </c>
      <c r="J32" s="6" t="s">
        <v>270</v>
      </c>
      <c r="K32" s="4"/>
    </row>
    <row r="33" spans="2:11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165</v>
      </c>
      <c r="H33" s="6" t="s">
        <v>270</v>
      </c>
      <c r="I33" s="6" t="s">
        <v>270</v>
      </c>
      <c r="J33" s="6" t="s">
        <v>272</v>
      </c>
      <c r="K33" s="4"/>
    </row>
    <row r="34" spans="2:11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165</v>
      </c>
      <c r="H34" s="6" t="s">
        <v>272</v>
      </c>
      <c r="I34" s="6" t="s">
        <v>273</v>
      </c>
      <c r="J34" s="6" t="s">
        <v>274</v>
      </c>
      <c r="K34" s="4"/>
    </row>
    <row r="35" spans="2:11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165</v>
      </c>
      <c r="H35" s="6" t="s">
        <v>275</v>
      </c>
      <c r="I35" s="6" t="s">
        <v>276</v>
      </c>
      <c r="J35" s="6" t="s">
        <v>284</v>
      </c>
      <c r="K35" s="4"/>
    </row>
    <row r="36" spans="2:11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165</v>
      </c>
      <c r="H36" s="6" t="s">
        <v>286</v>
      </c>
      <c r="I36" s="6" t="s">
        <v>287</v>
      </c>
      <c r="J36" s="6" t="s">
        <v>285</v>
      </c>
      <c r="K36" s="4"/>
    </row>
    <row r="37" spans="2:11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165</v>
      </c>
      <c r="H37" s="6" t="s">
        <v>285</v>
      </c>
      <c r="I37" s="6" t="s">
        <v>283</v>
      </c>
      <c r="J37" s="6" t="s">
        <v>285</v>
      </c>
      <c r="K37" s="4"/>
    </row>
    <row r="38" spans="2:11">
      <c r="B38" s="3">
        <v>42408</v>
      </c>
      <c r="C38" s="4">
        <v>91.8</v>
      </c>
      <c r="D38" s="18"/>
      <c r="E38" s="4">
        <f t="shared" ref="E38:E58" si="2">E37+(($O$2-$C$5)/53)</f>
        <v>90.635849056603547</v>
      </c>
      <c r="F38" s="5">
        <f t="shared" si="1"/>
        <v>0.29301924734271756</v>
      </c>
      <c r="G38" s="6" t="s">
        <v>165</v>
      </c>
      <c r="H38" s="6"/>
      <c r="I38" s="6"/>
      <c r="J38" s="6"/>
      <c r="K38" s="4" t="s">
        <v>315</v>
      </c>
    </row>
    <row r="39" spans="2:11">
      <c r="B39" s="3">
        <v>42409</v>
      </c>
      <c r="C39" s="4">
        <v>92.1</v>
      </c>
      <c r="D39" s="18"/>
      <c r="E39" s="4">
        <f t="shared" si="2"/>
        <v>90.549056603773352</v>
      </c>
      <c r="F39" s="5">
        <f t="shared" si="1"/>
        <v>0.29397682658239965</v>
      </c>
      <c r="G39" s="6" t="s">
        <v>165</v>
      </c>
      <c r="H39" s="6"/>
      <c r="I39" s="6"/>
      <c r="J39" s="6"/>
      <c r="K39" s="4" t="s">
        <v>315</v>
      </c>
    </row>
    <row r="40" spans="2:11">
      <c r="B40" s="3">
        <v>42410</v>
      </c>
      <c r="C40" s="4">
        <v>92.4</v>
      </c>
      <c r="D40" s="18"/>
      <c r="E40" s="4">
        <f t="shared" si="2"/>
        <v>90.462264150943156</v>
      </c>
      <c r="F40" s="5">
        <f t="shared" si="1"/>
        <v>0.29493440582208175</v>
      </c>
      <c r="G40" s="6" t="s">
        <v>165</v>
      </c>
      <c r="H40" s="6" t="s">
        <v>309</v>
      </c>
      <c r="I40" s="6" t="s">
        <v>310</v>
      </c>
      <c r="J40" s="6" t="s">
        <v>311</v>
      </c>
      <c r="K40" s="4"/>
    </row>
    <row r="41" spans="2:11">
      <c r="B41" s="3">
        <v>42411</v>
      </c>
      <c r="C41" s="4">
        <v>91.8</v>
      </c>
      <c r="D41" s="18"/>
      <c r="E41" s="4">
        <f t="shared" si="2"/>
        <v>90.37547169811296</v>
      </c>
      <c r="F41" s="5">
        <f t="shared" si="1"/>
        <v>0.29301924734271756</v>
      </c>
      <c r="G41" s="6" t="s">
        <v>165</v>
      </c>
      <c r="H41" s="6" t="s">
        <v>309</v>
      </c>
      <c r="I41" s="6" t="s">
        <v>283</v>
      </c>
      <c r="J41" s="6" t="s">
        <v>318</v>
      </c>
      <c r="K41" s="4"/>
    </row>
    <row r="42" spans="2:11">
      <c r="B42" s="3">
        <v>42412</v>
      </c>
      <c r="C42" s="4">
        <v>91.7</v>
      </c>
      <c r="D42" s="18"/>
      <c r="E42" s="4">
        <f t="shared" si="2"/>
        <v>90.288679245282765</v>
      </c>
      <c r="F42" s="5">
        <f t="shared" si="1"/>
        <v>0.29270005426282358</v>
      </c>
      <c r="G42" s="6" t="s">
        <v>165</v>
      </c>
      <c r="H42" s="6" t="s">
        <v>313</v>
      </c>
      <c r="I42" s="1" t="s">
        <v>312</v>
      </c>
      <c r="J42" s="6" t="s">
        <v>314</v>
      </c>
      <c r="K42" s="4"/>
    </row>
    <row r="43" spans="2:11" ht="37.5">
      <c r="B43" s="3">
        <v>42413</v>
      </c>
      <c r="C43" s="4">
        <v>91.3</v>
      </c>
      <c r="D43" s="18"/>
      <c r="E43" s="4">
        <f t="shared" si="2"/>
        <v>90.201886792452569</v>
      </c>
      <c r="F43" s="5">
        <f t="shared" si="1"/>
        <v>0.29142328194324746</v>
      </c>
      <c r="G43" s="9" t="s">
        <v>316</v>
      </c>
      <c r="H43" s="6" t="s">
        <v>309</v>
      </c>
      <c r="I43" s="6" t="s">
        <v>201</v>
      </c>
      <c r="J43" s="6" t="s">
        <v>306</v>
      </c>
      <c r="K43" s="4"/>
    </row>
    <row r="44" spans="2:11">
      <c r="B44" s="3">
        <v>42414</v>
      </c>
      <c r="C44" s="4">
        <v>91.5</v>
      </c>
      <c r="D44" s="18"/>
      <c r="E44" s="4">
        <f t="shared" si="2"/>
        <v>90.115094339622374</v>
      </c>
      <c r="F44" s="5">
        <f t="shared" si="1"/>
        <v>0.29206166810303552</v>
      </c>
      <c r="G44" s="6" t="s">
        <v>165</v>
      </c>
      <c r="H44" s="6" t="s">
        <v>308</v>
      </c>
      <c r="I44" s="6" t="s">
        <v>307</v>
      </c>
      <c r="J44" s="6" t="s">
        <v>306</v>
      </c>
      <c r="K44" s="4"/>
    </row>
    <row r="45" spans="2:11">
      <c r="B45" s="3">
        <v>42415</v>
      </c>
      <c r="C45" s="4">
        <v>91</v>
      </c>
      <c r="D45" s="18"/>
      <c r="E45" s="4">
        <f t="shared" si="2"/>
        <v>90.028301886792178</v>
      </c>
      <c r="F45" s="5">
        <f t="shared" si="1"/>
        <v>0.29046570270356536</v>
      </c>
      <c r="G45" s="6" t="s">
        <v>165</v>
      </c>
      <c r="H45" s="6" t="s">
        <v>309</v>
      </c>
      <c r="I45" s="6" t="s">
        <v>317</v>
      </c>
      <c r="J45" s="6" t="s">
        <v>319</v>
      </c>
      <c r="K45" s="4"/>
    </row>
    <row r="46" spans="2:11">
      <c r="B46" s="3">
        <v>42416</v>
      </c>
      <c r="C46" s="4"/>
      <c r="D46" s="18"/>
      <c r="E46" s="4">
        <f t="shared" si="2"/>
        <v>89.941509433961983</v>
      </c>
      <c r="F46" s="5">
        <f t="shared" si="1"/>
        <v>0</v>
      </c>
      <c r="G46" s="6"/>
      <c r="H46" s="6" t="s">
        <v>319</v>
      </c>
      <c r="I46" s="6"/>
      <c r="J46" s="6"/>
      <c r="K46" s="4"/>
    </row>
    <row r="47" spans="2:11">
      <c r="B47" s="3">
        <v>42417</v>
      </c>
      <c r="C47" s="4"/>
      <c r="D47" s="18"/>
      <c r="E47" s="4">
        <f t="shared" si="2"/>
        <v>89.854716981131787</v>
      </c>
      <c r="F47" s="5">
        <f t="shared" si="1"/>
        <v>0</v>
      </c>
      <c r="G47" s="6"/>
      <c r="H47" s="6"/>
      <c r="I47" s="6"/>
      <c r="J47" s="6"/>
      <c r="K47" s="4"/>
    </row>
    <row r="48" spans="2:11">
      <c r="B48" s="3">
        <v>42418</v>
      </c>
      <c r="C48" s="4"/>
      <c r="D48" s="18"/>
      <c r="E48" s="4">
        <f t="shared" si="2"/>
        <v>89.767924528301592</v>
      </c>
      <c r="F48" s="5">
        <f t="shared" si="1"/>
        <v>0</v>
      </c>
      <c r="G48" s="6"/>
      <c r="H48" s="6"/>
      <c r="I48" s="6"/>
      <c r="J48" s="6"/>
      <c r="K48" s="4"/>
    </row>
    <row r="49" spans="2:11">
      <c r="B49" s="3">
        <v>42419</v>
      </c>
      <c r="C49" s="4"/>
      <c r="D49" s="18"/>
      <c r="E49" s="4">
        <f t="shared" si="2"/>
        <v>89.681132075471396</v>
      </c>
      <c r="F49" s="5">
        <f t="shared" si="1"/>
        <v>0</v>
      </c>
      <c r="G49" s="6"/>
      <c r="H49" s="6"/>
      <c r="I49" s="6"/>
      <c r="J49" s="6"/>
      <c r="K49" s="4"/>
    </row>
    <row r="50" spans="2:11">
      <c r="B50" s="3">
        <v>42420</v>
      </c>
      <c r="C50" s="4"/>
      <c r="D50" s="18"/>
      <c r="E50" s="4">
        <f t="shared" si="2"/>
        <v>89.594339622641201</v>
      </c>
      <c r="F50" s="5">
        <f t="shared" si="1"/>
        <v>0</v>
      </c>
      <c r="G50" s="6"/>
      <c r="H50" s="6"/>
      <c r="I50" s="6"/>
      <c r="J50" s="6"/>
      <c r="K50" s="4"/>
    </row>
    <row r="51" spans="2:11">
      <c r="B51" s="3">
        <v>42421</v>
      </c>
      <c r="C51" s="4"/>
      <c r="D51" s="18"/>
      <c r="E51" s="4">
        <f t="shared" si="2"/>
        <v>89.507547169811005</v>
      </c>
      <c r="F51" s="5">
        <f t="shared" si="1"/>
        <v>0</v>
      </c>
      <c r="G51" s="6"/>
      <c r="H51" s="6"/>
      <c r="I51" s="6"/>
      <c r="J51" s="6"/>
      <c r="K51" s="4"/>
    </row>
    <row r="52" spans="2:11">
      <c r="B52" s="3">
        <v>42422</v>
      </c>
      <c r="C52" s="4"/>
      <c r="D52" s="18"/>
      <c r="E52" s="4">
        <f t="shared" si="2"/>
        <v>89.420754716980809</v>
      </c>
      <c r="F52" s="5">
        <f t="shared" si="1"/>
        <v>0</v>
      </c>
      <c r="G52" s="6"/>
      <c r="H52" s="6"/>
      <c r="I52" s="6"/>
      <c r="J52" s="6"/>
      <c r="K52" s="4"/>
    </row>
    <row r="53" spans="2:11">
      <c r="B53" s="3">
        <v>42423</v>
      </c>
      <c r="C53" s="4"/>
      <c r="D53" s="18"/>
      <c r="E53" s="4">
        <f t="shared" si="2"/>
        <v>89.333962264150614</v>
      </c>
      <c r="F53" s="5">
        <f t="shared" si="1"/>
        <v>0</v>
      </c>
      <c r="G53" s="6"/>
      <c r="H53" s="6"/>
      <c r="I53" s="6"/>
      <c r="J53" s="6"/>
      <c r="K53" s="4"/>
    </row>
    <row r="54" spans="2:11">
      <c r="B54" s="3">
        <v>42424</v>
      </c>
      <c r="C54" s="4"/>
      <c r="D54" s="18"/>
      <c r="E54" s="4">
        <f t="shared" si="2"/>
        <v>89.247169811320418</v>
      </c>
      <c r="F54" s="5">
        <f t="shared" si="1"/>
        <v>0</v>
      </c>
      <c r="G54" s="6"/>
      <c r="H54" s="6"/>
      <c r="I54" s="6"/>
      <c r="J54" s="6"/>
      <c r="K54" s="4"/>
    </row>
    <row r="55" spans="2:11">
      <c r="B55" s="3">
        <v>42425</v>
      </c>
      <c r="C55" s="4"/>
      <c r="D55" s="18"/>
      <c r="E55" s="4">
        <f t="shared" si="2"/>
        <v>89.160377358490223</v>
      </c>
      <c r="F55" s="5">
        <f t="shared" si="1"/>
        <v>0</v>
      </c>
      <c r="G55" s="6"/>
      <c r="H55" s="6"/>
      <c r="I55" s="6"/>
      <c r="J55" s="6"/>
      <c r="K55" s="4"/>
    </row>
    <row r="56" spans="2:11">
      <c r="B56" s="3">
        <v>42426</v>
      </c>
      <c r="C56" s="4"/>
      <c r="D56" s="18"/>
      <c r="E56" s="4">
        <f t="shared" si="2"/>
        <v>89.073584905660027</v>
      </c>
      <c r="F56" s="5">
        <f t="shared" si="1"/>
        <v>0</v>
      </c>
      <c r="G56" s="6"/>
      <c r="H56" s="6"/>
      <c r="I56" s="6"/>
      <c r="J56" s="6"/>
      <c r="K56" s="4"/>
    </row>
    <row r="57" spans="2:11">
      <c r="B57" s="3">
        <v>42427</v>
      </c>
      <c r="C57" s="4"/>
      <c r="D57" s="18"/>
      <c r="E57" s="4">
        <f t="shared" si="2"/>
        <v>88.986792452829832</v>
      </c>
      <c r="F57" s="5">
        <f t="shared" si="1"/>
        <v>0</v>
      </c>
      <c r="G57" s="6"/>
      <c r="H57" s="6"/>
      <c r="I57" s="6"/>
      <c r="J57" s="6"/>
      <c r="K57" s="4"/>
    </row>
    <row r="58" spans="2:11">
      <c r="B58" s="3">
        <v>42428</v>
      </c>
      <c r="C58" s="4"/>
      <c r="D58" s="18"/>
      <c r="E58" s="4">
        <f t="shared" si="2"/>
        <v>88.899999999999636</v>
      </c>
      <c r="F58" s="5">
        <f t="shared" si="1"/>
        <v>0</v>
      </c>
      <c r="G58" s="6"/>
      <c r="H58" s="6"/>
      <c r="I58" s="6"/>
      <c r="J58" s="6"/>
      <c r="K58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N58"/>
  <sheetViews>
    <sheetView topLeftCell="A32" zoomScale="80" zoomScaleNormal="80" workbookViewId="0">
      <selection activeCell="G49" sqref="G49"/>
    </sheetView>
  </sheetViews>
  <sheetFormatPr defaultRowHeight="18.75"/>
  <cols>
    <col min="1" max="1" width="2.5" style="1" customWidth="1"/>
    <col min="2" max="2" width="12.75" style="1" bestFit="1" customWidth="1"/>
    <col min="3" max="4" width="9" style="1"/>
    <col min="5" max="5" width="7.625" style="1" customWidth="1"/>
    <col min="6" max="6" width="9.625" style="1" customWidth="1"/>
    <col min="7" max="7" width="48.25" style="1" customWidth="1"/>
    <col min="8" max="8" width="24.125" style="1" customWidth="1"/>
    <col min="9" max="9" width="2.75" style="1" customWidth="1"/>
    <col min="10" max="16384" width="9" style="1"/>
  </cols>
  <sheetData>
    <row r="1" spans="2:14" ht="24" customHeight="1">
      <c r="K1" s="2"/>
      <c r="L1" s="20" t="s">
        <v>0</v>
      </c>
      <c r="M1" s="20"/>
      <c r="N1" s="20"/>
    </row>
    <row r="2" spans="2:14" ht="95.25" customHeight="1">
      <c r="J2" s="21" t="s">
        <v>4</v>
      </c>
      <c r="K2" s="21"/>
      <c r="L2" s="22">
        <v>62.9</v>
      </c>
      <c r="M2" s="22"/>
      <c r="N2" s="22"/>
    </row>
    <row r="3" spans="2:14" ht="8.25" customHeight="1"/>
    <row r="4" spans="2:14">
      <c r="B4" s="7" t="s">
        <v>3</v>
      </c>
      <c r="C4" s="7" t="s">
        <v>5</v>
      </c>
      <c r="D4" s="7" t="s">
        <v>6</v>
      </c>
      <c r="E4" s="7" t="s">
        <v>7</v>
      </c>
      <c r="F4" s="7" t="s">
        <v>55</v>
      </c>
      <c r="G4" s="7" t="s">
        <v>9</v>
      </c>
      <c r="H4" s="7" t="s">
        <v>10</v>
      </c>
    </row>
    <row r="5" spans="2:14">
      <c r="B5" s="17">
        <v>42375</v>
      </c>
      <c r="C5" s="4">
        <v>67.5</v>
      </c>
      <c r="D5" s="4">
        <v>67.5</v>
      </c>
      <c r="E5" s="8">
        <f t="shared" ref="E5:E46" si="0">D5-C5</f>
        <v>0</v>
      </c>
      <c r="F5" s="5"/>
      <c r="G5" s="8" t="s">
        <v>8</v>
      </c>
      <c r="H5" s="6" t="s">
        <v>31</v>
      </c>
    </row>
    <row r="6" spans="2:14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29</v>
      </c>
      <c r="H6" s="6" t="s">
        <v>30</v>
      </c>
    </row>
    <row r="7" spans="2:14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53</v>
      </c>
      <c r="H7" s="4"/>
    </row>
    <row r="8" spans="2:14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52</v>
      </c>
      <c r="H8" s="4" t="s">
        <v>54</v>
      </c>
    </row>
    <row r="9" spans="2:14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57</v>
      </c>
      <c r="H9" s="4" t="s">
        <v>56</v>
      </c>
    </row>
    <row r="10" spans="2:14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58</v>
      </c>
      <c r="H10" s="4" t="s">
        <v>59</v>
      </c>
    </row>
    <row r="11" spans="2:14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88</v>
      </c>
      <c r="H11" s="4" t="s">
        <v>89</v>
      </c>
    </row>
    <row r="12" spans="2:14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90</v>
      </c>
      <c r="H12" s="4" t="s">
        <v>91</v>
      </c>
    </row>
    <row r="13" spans="2:14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97</v>
      </c>
      <c r="H13" s="4" t="s">
        <v>98</v>
      </c>
    </row>
    <row r="14" spans="2:14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119</v>
      </c>
      <c r="H14" s="4"/>
    </row>
    <row r="15" spans="2:14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116</v>
      </c>
      <c r="G15" s="8" t="s">
        <v>117</v>
      </c>
      <c r="H15" s="4" t="s">
        <v>118</v>
      </c>
    </row>
    <row r="16" spans="2:14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120</v>
      </c>
      <c r="H16" s="4" t="s">
        <v>118</v>
      </c>
    </row>
    <row r="17" spans="2:8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140</v>
      </c>
      <c r="H17" s="4" t="s">
        <v>141</v>
      </c>
    </row>
    <row r="18" spans="2:8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159</v>
      </c>
      <c r="H18" s="4" t="s">
        <v>59</v>
      </c>
    </row>
    <row r="19" spans="2:8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116</v>
      </c>
      <c r="G19" s="8" t="s">
        <v>163</v>
      </c>
      <c r="H19" s="4" t="s">
        <v>59</v>
      </c>
    </row>
    <row r="20" spans="2:8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116</v>
      </c>
      <c r="G20" s="8" t="s">
        <v>162</v>
      </c>
      <c r="H20" s="4" t="s">
        <v>184</v>
      </c>
    </row>
    <row r="21" spans="2:8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116</v>
      </c>
      <c r="G21" s="8" t="s">
        <v>164</v>
      </c>
      <c r="H21" s="4" t="s">
        <v>59</v>
      </c>
    </row>
    <row r="22" spans="2:8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116</v>
      </c>
      <c r="G22" s="8" t="s">
        <v>182</v>
      </c>
      <c r="H22" s="4" t="s">
        <v>183</v>
      </c>
    </row>
    <row r="23" spans="2:8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116</v>
      </c>
      <c r="G23" s="8" t="s">
        <v>185</v>
      </c>
      <c r="H23" s="4" t="s">
        <v>186</v>
      </c>
    </row>
    <row r="24" spans="2:8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187</v>
      </c>
      <c r="H24" s="4"/>
    </row>
    <row r="25" spans="2:8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207</v>
      </c>
      <c r="H25" s="4" t="s">
        <v>59</v>
      </c>
    </row>
    <row r="26" spans="2:8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231</v>
      </c>
      <c r="H26" s="4" t="s">
        <v>230</v>
      </c>
    </row>
    <row r="27" spans="2:8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232</v>
      </c>
      <c r="H27" s="4" t="s">
        <v>233</v>
      </c>
    </row>
    <row r="28" spans="2:8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234</v>
      </c>
      <c r="H28" s="4"/>
    </row>
    <row r="29" spans="2:8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237</v>
      </c>
      <c r="H29" s="4" t="s">
        <v>59</v>
      </c>
    </row>
    <row r="30" spans="2:8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236</v>
      </c>
      <c r="H30" s="4" t="s">
        <v>235</v>
      </c>
    </row>
    <row r="31" spans="2:8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258</v>
      </c>
      <c r="H31" s="4" t="s">
        <v>259</v>
      </c>
    </row>
    <row r="32" spans="2:8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266</v>
      </c>
      <c r="H32" s="4" t="s">
        <v>267</v>
      </c>
    </row>
    <row r="33" spans="2:8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268</v>
      </c>
      <c r="H33" s="4" t="s">
        <v>269</v>
      </c>
    </row>
    <row r="34" spans="2:8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278</v>
      </c>
      <c r="H34" s="4" t="s">
        <v>277</v>
      </c>
    </row>
    <row r="35" spans="2:8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279</v>
      </c>
      <c r="H35" s="4" t="s">
        <v>59</v>
      </c>
    </row>
    <row r="36" spans="2:8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280</v>
      </c>
      <c r="H36" s="4" t="s">
        <v>281</v>
      </c>
    </row>
    <row r="37" spans="2:8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282</v>
      </c>
      <c r="H37" s="4" t="s">
        <v>59</v>
      </c>
    </row>
    <row r="38" spans="2:8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298</v>
      </c>
      <c r="H38" s="4" t="s">
        <v>297</v>
      </c>
    </row>
    <row r="39" spans="2:8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299</v>
      </c>
      <c r="H39" s="4"/>
    </row>
    <row r="40" spans="2:8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302</v>
      </c>
      <c r="H40" s="4" t="s">
        <v>59</v>
      </c>
    </row>
    <row r="41" spans="2:8">
      <c r="B41" s="17">
        <v>42411</v>
      </c>
      <c r="C41" s="4">
        <v>65.3</v>
      </c>
      <c r="D41" s="4">
        <v>63.9</v>
      </c>
      <c r="E41" s="8">
        <f t="shared" si="0"/>
        <v>-1.3999999999999986</v>
      </c>
      <c r="F41" s="11" t="s">
        <v>116</v>
      </c>
      <c r="G41" s="8" t="s">
        <v>301</v>
      </c>
      <c r="H41" s="4" t="s">
        <v>300</v>
      </c>
    </row>
    <row r="42" spans="2:8">
      <c r="B42" s="17">
        <v>42412</v>
      </c>
      <c r="C42" s="4">
        <v>65.599999999999994</v>
      </c>
      <c r="D42" s="4">
        <v>63.8</v>
      </c>
      <c r="E42" s="8">
        <f t="shared" si="0"/>
        <v>-1.7999999999999972</v>
      </c>
      <c r="F42" s="11" t="s">
        <v>116</v>
      </c>
      <c r="G42" s="8" t="s">
        <v>119</v>
      </c>
      <c r="H42" s="4"/>
    </row>
    <row r="43" spans="2:8">
      <c r="B43" s="17">
        <v>42413</v>
      </c>
      <c r="C43" s="4">
        <v>65.400000000000006</v>
      </c>
      <c r="D43" s="4">
        <v>63.7</v>
      </c>
      <c r="E43" s="8">
        <f t="shared" si="0"/>
        <v>-1.7000000000000028</v>
      </c>
      <c r="F43" s="5">
        <v>0.14299999999999999</v>
      </c>
      <c r="G43" s="8" t="s">
        <v>303</v>
      </c>
      <c r="H43" s="4" t="s">
        <v>59</v>
      </c>
    </row>
    <row r="44" spans="2:8">
      <c r="B44" s="17">
        <v>42414</v>
      </c>
      <c r="C44" s="4">
        <v>65.099999999999994</v>
      </c>
      <c r="D44" s="4">
        <v>63.6</v>
      </c>
      <c r="E44" s="8">
        <f t="shared" si="0"/>
        <v>-1.4999999999999929</v>
      </c>
      <c r="F44" s="5">
        <v>0.14699999999999999</v>
      </c>
      <c r="G44" s="8" t="s">
        <v>304</v>
      </c>
      <c r="H44" s="4" t="s">
        <v>305</v>
      </c>
    </row>
    <row r="45" spans="2:8">
      <c r="B45" s="17">
        <v>42415</v>
      </c>
      <c r="C45" s="4">
        <v>64.8</v>
      </c>
      <c r="D45" s="4">
        <v>63.5</v>
      </c>
      <c r="E45" s="8">
        <f t="shared" si="0"/>
        <v>-1.2999999999999972</v>
      </c>
      <c r="F45" s="5">
        <v>0.153</v>
      </c>
      <c r="G45" s="8" t="s">
        <v>326</v>
      </c>
      <c r="H45" s="4"/>
    </row>
    <row r="46" spans="2:8">
      <c r="B46" s="17">
        <v>42416</v>
      </c>
      <c r="C46" s="4">
        <v>64.7</v>
      </c>
      <c r="D46" s="4">
        <v>63.5</v>
      </c>
      <c r="E46" s="8">
        <f t="shared" si="0"/>
        <v>-1.2000000000000028</v>
      </c>
      <c r="F46" s="5">
        <v>0.14799999999999999</v>
      </c>
      <c r="G46" s="8" t="s">
        <v>327</v>
      </c>
      <c r="H46" s="4"/>
    </row>
    <row r="47" spans="2:8">
      <c r="B47" s="17">
        <v>42417</v>
      </c>
      <c r="C47" s="4"/>
      <c r="D47" s="4">
        <v>63.4</v>
      </c>
      <c r="E47" s="8"/>
      <c r="F47" s="5"/>
      <c r="G47" s="8"/>
      <c r="H47" s="4"/>
    </row>
    <row r="48" spans="2:8">
      <c r="B48" s="17">
        <v>42418</v>
      </c>
      <c r="C48" s="4"/>
      <c r="D48" s="4">
        <v>63.4</v>
      </c>
      <c r="E48" s="8"/>
      <c r="F48" s="5"/>
      <c r="G48" s="8"/>
      <c r="H48" s="4"/>
    </row>
    <row r="49" spans="2:8">
      <c r="B49" s="17">
        <v>42419</v>
      </c>
      <c r="C49" s="4"/>
      <c r="D49" s="4">
        <v>63.31</v>
      </c>
      <c r="E49" s="8"/>
      <c r="F49" s="5"/>
      <c r="G49" s="8"/>
      <c r="H49" s="4"/>
    </row>
    <row r="50" spans="2:8">
      <c r="B50" s="17">
        <v>42420</v>
      </c>
      <c r="C50" s="4"/>
      <c r="D50" s="4">
        <v>63.31</v>
      </c>
      <c r="E50" s="8"/>
      <c r="F50" s="5"/>
      <c r="G50" s="8"/>
      <c r="H50" s="4"/>
    </row>
    <row r="51" spans="2:8">
      <c r="B51" s="17">
        <v>42421</v>
      </c>
      <c r="C51" s="4"/>
      <c r="D51" s="4">
        <v>63.23</v>
      </c>
      <c r="E51" s="8"/>
      <c r="F51" s="5"/>
      <c r="G51" s="8"/>
      <c r="H51" s="4"/>
    </row>
    <row r="52" spans="2:8">
      <c r="B52" s="17">
        <v>42422</v>
      </c>
      <c r="C52" s="4"/>
      <c r="D52" s="4">
        <v>63.23</v>
      </c>
      <c r="E52" s="8"/>
      <c r="F52" s="5"/>
      <c r="G52" s="8"/>
      <c r="H52" s="4"/>
    </row>
    <row r="53" spans="2:8">
      <c r="B53" s="17">
        <v>42423</v>
      </c>
      <c r="C53" s="4"/>
      <c r="D53" s="4">
        <v>63.11</v>
      </c>
      <c r="E53" s="8"/>
      <c r="F53" s="5"/>
      <c r="G53" s="8"/>
      <c r="H53" s="4"/>
    </row>
    <row r="54" spans="2:8">
      <c r="B54" s="17">
        <v>42424</v>
      </c>
      <c r="C54" s="4"/>
      <c r="D54" s="4">
        <v>63.11</v>
      </c>
      <c r="E54" s="8"/>
      <c r="F54" s="5"/>
      <c r="G54" s="8"/>
      <c r="H54" s="4"/>
    </row>
    <row r="55" spans="2:8">
      <c r="B55" s="17">
        <v>42425</v>
      </c>
      <c r="C55" s="4"/>
      <c r="D55" s="4">
        <v>63.03</v>
      </c>
      <c r="E55" s="8"/>
      <c r="F55" s="5"/>
      <c r="G55" s="8"/>
      <c r="H55" s="4"/>
    </row>
    <row r="56" spans="2:8">
      <c r="B56" s="17">
        <v>42426</v>
      </c>
      <c r="C56" s="4"/>
      <c r="D56" s="4">
        <v>62.99</v>
      </c>
      <c r="E56" s="8"/>
      <c r="F56" s="5"/>
      <c r="G56" s="8"/>
      <c r="H56" s="4"/>
    </row>
    <row r="57" spans="2:8">
      <c r="B57" s="17">
        <v>42427</v>
      </c>
      <c r="C57" s="4"/>
      <c r="D57" s="4">
        <v>62.9</v>
      </c>
      <c r="E57" s="8"/>
      <c r="F57" s="5"/>
      <c r="G57" s="8"/>
      <c r="H57" s="4"/>
    </row>
    <row r="58" spans="2:8">
      <c r="B58" s="17">
        <v>42428</v>
      </c>
      <c r="C58" s="4"/>
      <c r="D58" s="4">
        <v>62.8</v>
      </c>
      <c r="E58" s="8"/>
      <c r="F58" s="5"/>
      <c r="G58" s="8"/>
      <c r="H58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Q60"/>
  <sheetViews>
    <sheetView tabSelected="1" topLeftCell="A7" zoomScale="74" zoomScaleNormal="74" workbookViewId="0">
      <selection activeCell="J50" sqref="J50"/>
    </sheetView>
  </sheetViews>
  <sheetFormatPr defaultRowHeight="18.75" outlineLevelCol="1"/>
  <cols>
    <col min="1" max="1" width="2.25" style="1" customWidth="1"/>
    <col min="2" max="2" width="6" style="1" bestFit="1" customWidth="1"/>
    <col min="3" max="4" width="6.25" style="1" customWidth="1"/>
    <col min="5" max="5" width="8.25" style="1" customWidth="1"/>
    <col min="6" max="6" width="7.375" style="10" customWidth="1" outlineLevel="1"/>
    <col min="7" max="7" width="9" style="1" customWidth="1" outlineLevel="1"/>
    <col min="8" max="8" width="24.125" style="1" customWidth="1"/>
    <col min="9" max="9" width="14.25" style="1" customWidth="1" collapsed="1"/>
    <col min="10" max="10" width="19.375" style="1" customWidth="1" collapsed="1"/>
    <col min="11" max="11" width="28.125" style="1" customWidth="1" collapsed="1"/>
    <col min="12" max="12" width="26.875" style="1" customWidth="1" collapsed="1"/>
    <col min="13" max="16384" width="9" style="1"/>
  </cols>
  <sheetData>
    <row r="1" spans="2:17" ht="24" customHeight="1">
      <c r="N1" s="2"/>
      <c r="O1" s="20" t="s">
        <v>1</v>
      </c>
      <c r="P1" s="20"/>
      <c r="Q1" s="20"/>
    </row>
    <row r="2" spans="2:17" ht="95.25" customHeight="1">
      <c r="M2" s="21" t="s">
        <v>4</v>
      </c>
      <c r="N2" s="21"/>
      <c r="O2" s="23">
        <v>0.17899999999999999</v>
      </c>
      <c r="P2" s="23"/>
      <c r="Q2" s="23"/>
    </row>
    <row r="3" spans="2:17" ht="8.25" customHeight="1"/>
    <row r="4" spans="2:17">
      <c r="B4" s="7" t="s">
        <v>3</v>
      </c>
      <c r="C4" s="7" t="s">
        <v>28</v>
      </c>
      <c r="D4" s="7" t="s">
        <v>0</v>
      </c>
      <c r="E4" s="7" t="s">
        <v>1</v>
      </c>
      <c r="F4" s="7" t="s">
        <v>21</v>
      </c>
      <c r="G4" s="7" t="s">
        <v>4</v>
      </c>
      <c r="H4" s="7" t="s">
        <v>15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37.5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22</v>
      </c>
      <c r="G5" s="5">
        <v>0.19</v>
      </c>
      <c r="H5" s="9"/>
      <c r="I5" s="9" t="s">
        <v>17</v>
      </c>
      <c r="J5" s="9" t="s">
        <v>25</v>
      </c>
      <c r="K5" s="9" t="s">
        <v>19</v>
      </c>
      <c r="L5" s="9" t="s">
        <v>26</v>
      </c>
    </row>
    <row r="6" spans="2:17" ht="56.25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23</v>
      </c>
      <c r="G6" s="5">
        <f t="shared" ref="G6:G37" si="1">$G5-(($G$5-$O$2)/COUNT($B$5:$B$60))</f>
        <v>0.18980357142857143</v>
      </c>
      <c r="H6" s="9" t="s">
        <v>20</v>
      </c>
      <c r="I6" s="9" t="s">
        <v>24</v>
      </c>
      <c r="J6" s="6" t="s">
        <v>14</v>
      </c>
      <c r="K6" s="9" t="s">
        <v>16</v>
      </c>
      <c r="L6" s="9" t="s">
        <v>27</v>
      </c>
    </row>
    <row r="7" spans="2:17" ht="56.25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23</v>
      </c>
      <c r="G7" s="5">
        <f t="shared" si="1"/>
        <v>0.18960714285714286</v>
      </c>
      <c r="H7" s="6" t="s">
        <v>63</v>
      </c>
      <c r="I7" s="9" t="s">
        <v>18</v>
      </c>
      <c r="J7" s="6" t="s">
        <v>14</v>
      </c>
      <c r="K7" s="9" t="s">
        <v>47</v>
      </c>
      <c r="L7" s="9" t="s">
        <v>50</v>
      </c>
    </row>
    <row r="8" spans="2:17" ht="56.25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22</v>
      </c>
      <c r="G8" s="5">
        <f t="shared" si="1"/>
        <v>0.18941071428571429</v>
      </c>
      <c r="H8" s="16" t="s">
        <v>62</v>
      </c>
      <c r="I8" s="4" t="s">
        <v>48</v>
      </c>
      <c r="J8" s="16" t="s">
        <v>49</v>
      </c>
      <c r="K8" s="16" t="s">
        <v>51</v>
      </c>
      <c r="L8" s="16" t="s">
        <v>75</v>
      </c>
    </row>
    <row r="9" spans="2:17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71</v>
      </c>
      <c r="L9" s="4" t="s">
        <v>65</v>
      </c>
    </row>
    <row r="10" spans="2:17" ht="37.5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61</v>
      </c>
      <c r="G10" s="5">
        <f t="shared" si="1"/>
        <v>0.18901785714285715</v>
      </c>
      <c r="H10" s="4"/>
      <c r="I10" s="4" t="s">
        <v>67</v>
      </c>
      <c r="J10" s="4" t="s">
        <v>69</v>
      </c>
      <c r="K10" s="4" t="s">
        <v>72</v>
      </c>
      <c r="L10" s="16" t="s">
        <v>74</v>
      </c>
    </row>
    <row r="11" spans="2:17" ht="80.25" customHeight="1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60</v>
      </c>
      <c r="G11" s="5">
        <f t="shared" si="1"/>
        <v>0.18882142857142858</v>
      </c>
      <c r="H11" s="16" t="s">
        <v>64</v>
      </c>
      <c r="I11" s="4" t="s">
        <v>73</v>
      </c>
      <c r="J11" s="4" t="s">
        <v>66</v>
      </c>
      <c r="K11" s="16" t="s">
        <v>70</v>
      </c>
      <c r="L11" s="16" t="s">
        <v>76</v>
      </c>
    </row>
    <row r="12" spans="2:17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23</v>
      </c>
      <c r="G12" s="5">
        <f t="shared" si="1"/>
        <v>0.18862500000000001</v>
      </c>
      <c r="H12" s="4"/>
      <c r="I12" s="4" t="s">
        <v>68</v>
      </c>
      <c r="J12" s="4" t="s">
        <v>112</v>
      </c>
      <c r="K12" s="4" t="s">
        <v>107</v>
      </c>
      <c r="L12" s="4"/>
    </row>
    <row r="13" spans="2:17" ht="75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110</v>
      </c>
      <c r="J13" s="4" t="s">
        <v>108</v>
      </c>
      <c r="K13" s="16" t="s">
        <v>109</v>
      </c>
      <c r="L13" s="4" t="s">
        <v>111</v>
      </c>
    </row>
    <row r="14" spans="2:17" ht="56.25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60</v>
      </c>
      <c r="G14" s="5">
        <f t="shared" si="1"/>
        <v>0.18823214285714288</v>
      </c>
      <c r="H14" s="16" t="s">
        <v>104</v>
      </c>
      <c r="I14" s="4" t="s">
        <v>73</v>
      </c>
      <c r="J14" s="4" t="s">
        <v>113</v>
      </c>
      <c r="K14" s="16" t="s">
        <v>114</v>
      </c>
      <c r="L14" s="4" t="s">
        <v>115</v>
      </c>
    </row>
    <row r="15" spans="2:17" ht="75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105</v>
      </c>
      <c r="J15" s="16" t="s">
        <v>106</v>
      </c>
      <c r="K15" s="16" t="s">
        <v>130</v>
      </c>
      <c r="L15" s="4" t="s">
        <v>125</v>
      </c>
    </row>
    <row r="16" spans="2:17" ht="56.25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60</v>
      </c>
      <c r="G16" s="5">
        <f t="shared" si="1"/>
        <v>0.18783928571428574</v>
      </c>
      <c r="H16" s="16" t="s">
        <v>121</v>
      </c>
      <c r="I16" s="16"/>
      <c r="J16" s="16" t="s">
        <v>122</v>
      </c>
      <c r="K16" s="4" t="s">
        <v>124</v>
      </c>
      <c r="L16" s="16" t="s">
        <v>123</v>
      </c>
    </row>
    <row r="17" spans="2:12" ht="37.5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23</v>
      </c>
      <c r="G17" s="5">
        <f t="shared" si="1"/>
        <v>0.18764285714285717</v>
      </c>
      <c r="H17" s="4"/>
      <c r="I17" s="16" t="s">
        <v>126</v>
      </c>
      <c r="J17" s="16" t="s">
        <v>128</v>
      </c>
      <c r="K17" s="4" t="s">
        <v>129</v>
      </c>
      <c r="L17" s="4" t="s">
        <v>131</v>
      </c>
    </row>
    <row r="18" spans="2:12" ht="56.25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60</v>
      </c>
      <c r="G18" s="5">
        <f t="shared" si="1"/>
        <v>0.1874464285714286</v>
      </c>
      <c r="H18" s="4"/>
      <c r="I18" s="16" t="s">
        <v>127</v>
      </c>
      <c r="J18" s="16" t="s">
        <v>129</v>
      </c>
      <c r="K18" s="16" t="s">
        <v>142</v>
      </c>
      <c r="L18" s="4" t="s">
        <v>145</v>
      </c>
    </row>
    <row r="19" spans="2:12" ht="56.25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23</v>
      </c>
      <c r="G19" s="5">
        <f t="shared" si="1"/>
        <v>0.18725000000000003</v>
      </c>
      <c r="H19" s="16" t="s">
        <v>152</v>
      </c>
      <c r="I19" s="16" t="s">
        <v>143</v>
      </c>
      <c r="J19" s="16" t="s">
        <v>144</v>
      </c>
      <c r="K19" s="16" t="s">
        <v>151</v>
      </c>
      <c r="L19" s="16" t="s">
        <v>153</v>
      </c>
    </row>
    <row r="20" spans="2:12" ht="56.25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60</v>
      </c>
      <c r="G20" s="5">
        <f t="shared" si="1"/>
        <v>0.18705357142857146</v>
      </c>
      <c r="H20" s="4"/>
      <c r="I20" s="16" t="s">
        <v>154</v>
      </c>
      <c r="J20" s="16" t="s">
        <v>155</v>
      </c>
      <c r="K20" s="16" t="s">
        <v>172</v>
      </c>
      <c r="L20" s="4"/>
    </row>
    <row r="21" spans="2:12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168</v>
      </c>
      <c r="J21" s="16" t="s">
        <v>169</v>
      </c>
      <c r="K21" s="4" t="s">
        <v>170</v>
      </c>
      <c r="L21" s="4" t="s">
        <v>174</v>
      </c>
    </row>
    <row r="22" spans="2:12" ht="56.25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173</v>
      </c>
      <c r="J22" s="16" t="s">
        <v>171</v>
      </c>
      <c r="K22" s="16" t="s">
        <v>206</v>
      </c>
      <c r="L22" s="4"/>
    </row>
    <row r="23" spans="2:12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60</v>
      </c>
      <c r="G23" s="5">
        <f t="shared" si="1"/>
        <v>0.18646428571428575</v>
      </c>
      <c r="H23" s="4"/>
      <c r="I23" s="16" t="s">
        <v>204</v>
      </c>
      <c r="J23" s="16" t="s">
        <v>203</v>
      </c>
      <c r="K23" s="4" t="s">
        <v>195</v>
      </c>
      <c r="L23" s="4"/>
    </row>
    <row r="24" spans="2:12" ht="56.25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193</v>
      </c>
      <c r="I24" s="16" t="s">
        <v>200</v>
      </c>
      <c r="J24" s="16" t="s">
        <v>201</v>
      </c>
      <c r="K24" s="16" t="s">
        <v>202</v>
      </c>
      <c r="L24" s="4"/>
    </row>
    <row r="25" spans="2:12" ht="56.25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192</v>
      </c>
      <c r="G25" s="5">
        <f t="shared" si="1"/>
        <v>0.18607142857142861</v>
      </c>
      <c r="H25" s="16" t="s">
        <v>214</v>
      </c>
      <c r="I25" s="16" t="s">
        <v>197</v>
      </c>
      <c r="J25" s="16" t="s">
        <v>198</v>
      </c>
      <c r="K25" s="16" t="s">
        <v>199</v>
      </c>
      <c r="L25" s="4" t="s">
        <v>205</v>
      </c>
    </row>
    <row r="26" spans="2:12" ht="56.25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208</v>
      </c>
      <c r="G26" s="5">
        <f t="shared" si="1"/>
        <v>0.18587500000000004</v>
      </c>
      <c r="H26" s="4" t="s">
        <v>209</v>
      </c>
      <c r="I26" s="16" t="s">
        <v>196</v>
      </c>
      <c r="J26" s="16" t="s">
        <v>194</v>
      </c>
      <c r="K26" s="16" t="s">
        <v>210</v>
      </c>
      <c r="L26" s="16" t="s">
        <v>211</v>
      </c>
    </row>
    <row r="27" spans="2:12" ht="56.25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208</v>
      </c>
      <c r="G27" s="5">
        <f t="shared" si="1"/>
        <v>0.18567857142857147</v>
      </c>
      <c r="H27" s="16" t="s">
        <v>216</v>
      </c>
      <c r="I27" s="16" t="s">
        <v>212</v>
      </c>
      <c r="J27" s="16" t="s">
        <v>213</v>
      </c>
      <c r="K27" s="19" t="s">
        <v>217</v>
      </c>
      <c r="L27" s="16" t="s">
        <v>215</v>
      </c>
    </row>
    <row r="28" spans="2:12" ht="37.5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218</v>
      </c>
      <c r="J28" s="16" t="s">
        <v>219</v>
      </c>
      <c r="K28" s="4" t="s">
        <v>227</v>
      </c>
      <c r="L28" s="4" t="s">
        <v>228</v>
      </c>
    </row>
    <row r="29" spans="2:12" ht="37.5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60</v>
      </c>
      <c r="G29" s="5">
        <f t="shared" si="1"/>
        <v>0.18528571428571433</v>
      </c>
      <c r="H29" s="4"/>
      <c r="I29" s="16" t="s">
        <v>226</v>
      </c>
      <c r="J29" s="16" t="s">
        <v>229</v>
      </c>
      <c r="K29" s="4" t="s">
        <v>257</v>
      </c>
      <c r="L29" s="4" t="s">
        <v>256</v>
      </c>
    </row>
    <row r="30" spans="2:12" ht="56.25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16" t="s">
        <v>252</v>
      </c>
      <c r="J30" s="16" t="s">
        <v>245</v>
      </c>
      <c r="K30" s="16" t="s">
        <v>247</v>
      </c>
      <c r="L30" s="4" t="s">
        <v>255</v>
      </c>
    </row>
    <row r="31" spans="2:12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248</v>
      </c>
      <c r="I31" s="16" t="s">
        <v>251</v>
      </c>
      <c r="J31" s="16" t="s">
        <v>246</v>
      </c>
      <c r="K31" s="4" t="s">
        <v>250</v>
      </c>
      <c r="L31" s="4" t="s">
        <v>249</v>
      </c>
    </row>
    <row r="32" spans="2:12" ht="37.5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192</v>
      </c>
      <c r="G32" s="5">
        <f t="shared" si="1"/>
        <v>0.18469642857142862</v>
      </c>
      <c r="H32" s="4" t="s">
        <v>264</v>
      </c>
      <c r="I32" s="16" t="s">
        <v>253</v>
      </c>
      <c r="J32" s="16" t="s">
        <v>254</v>
      </c>
      <c r="K32" s="16" t="s">
        <v>263</v>
      </c>
      <c r="L32" s="4" t="s">
        <v>265</v>
      </c>
    </row>
    <row r="33" spans="2:12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16" t="s">
        <v>253</v>
      </c>
      <c r="J33" s="16"/>
      <c r="K33" s="4"/>
      <c r="L33" s="24" t="s">
        <v>288</v>
      </c>
    </row>
    <row r="34" spans="2:12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16"/>
      <c r="J34" s="16"/>
      <c r="K34" s="4"/>
      <c r="L34" s="25"/>
    </row>
    <row r="35" spans="2:12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16"/>
      <c r="J35" s="16"/>
      <c r="K35" s="4"/>
      <c r="L35" s="25"/>
    </row>
    <row r="36" spans="2:12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16"/>
      <c r="J36" s="16"/>
      <c r="K36" s="4"/>
      <c r="L36" s="25"/>
    </row>
    <row r="37" spans="2:12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16"/>
      <c r="J37" s="16"/>
      <c r="K37" s="4"/>
      <c r="L37" s="25"/>
    </row>
    <row r="38" spans="2:12">
      <c r="B38" s="12">
        <v>42407</v>
      </c>
      <c r="C38" s="4" t="str">
        <f t="shared" si="0"/>
        <v>日</v>
      </c>
      <c r="D38" s="4"/>
      <c r="E38" s="4"/>
      <c r="F38" s="11"/>
      <c r="G38" s="5">
        <f t="shared" ref="G38:G57" si="2">$G37-(($G$5-$O$2)/COUNT($B$5:$B$60))</f>
        <v>0.1835178571428572</v>
      </c>
      <c r="H38" s="4"/>
      <c r="I38" s="16"/>
      <c r="J38" s="16"/>
      <c r="K38" s="4"/>
      <c r="L38" s="26"/>
    </row>
    <row r="39" spans="2:12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289</v>
      </c>
      <c r="G39" s="5">
        <f t="shared" si="2"/>
        <v>0.18332142857142864</v>
      </c>
      <c r="H39" s="4" t="s">
        <v>290</v>
      </c>
      <c r="I39" s="16" t="s">
        <v>293</v>
      </c>
      <c r="J39" s="16" t="s">
        <v>292</v>
      </c>
      <c r="K39" s="4" t="s">
        <v>291</v>
      </c>
      <c r="L39" s="4" t="s">
        <v>296</v>
      </c>
    </row>
    <row r="40" spans="2:12" ht="37.5">
      <c r="B40" s="12">
        <v>42409</v>
      </c>
      <c r="C40" s="4" t="str">
        <f t="shared" si="0"/>
        <v>火</v>
      </c>
      <c r="D40" s="4"/>
      <c r="E40" s="4"/>
      <c r="F40" s="11"/>
      <c r="G40" s="5">
        <f t="shared" si="2"/>
        <v>0.18312500000000007</v>
      </c>
      <c r="H40" s="4"/>
      <c r="I40" s="16" t="s">
        <v>294</v>
      </c>
      <c r="J40" s="16" t="s">
        <v>295</v>
      </c>
      <c r="K40" s="4"/>
      <c r="L40" s="4"/>
    </row>
    <row r="41" spans="2:12">
      <c r="B41" s="12">
        <v>42410</v>
      </c>
      <c r="C41" s="4" t="str">
        <f t="shared" si="0"/>
        <v>水</v>
      </c>
      <c r="D41" s="4"/>
      <c r="E41" s="4"/>
      <c r="F41" s="11"/>
      <c r="G41" s="5">
        <f t="shared" si="2"/>
        <v>0.1829285714285715</v>
      </c>
      <c r="H41" s="4"/>
      <c r="I41" s="16"/>
      <c r="J41" s="16"/>
      <c r="K41" s="4"/>
      <c r="L41" s="4"/>
    </row>
    <row r="42" spans="2:12">
      <c r="B42" s="12">
        <v>42411</v>
      </c>
      <c r="C42" s="4" t="str">
        <f t="shared" si="0"/>
        <v>木</v>
      </c>
      <c r="D42" s="4"/>
      <c r="E42" s="4"/>
      <c r="F42" s="11"/>
      <c r="G42" s="5">
        <f t="shared" si="2"/>
        <v>0.18273214285714293</v>
      </c>
      <c r="H42" s="4"/>
      <c r="I42" s="16"/>
      <c r="J42" s="16"/>
      <c r="K42" s="4"/>
      <c r="L42" s="4"/>
    </row>
    <row r="43" spans="2:12">
      <c r="B43" s="12">
        <v>42412</v>
      </c>
      <c r="C43" s="4" t="str">
        <f t="shared" si="0"/>
        <v>金</v>
      </c>
      <c r="D43" s="4"/>
      <c r="E43" s="4"/>
      <c r="F43" s="11"/>
      <c r="G43" s="5">
        <f t="shared" si="2"/>
        <v>0.18253571428571436</v>
      </c>
      <c r="H43" s="4"/>
      <c r="I43" s="16"/>
      <c r="J43" s="16"/>
      <c r="K43" s="4"/>
      <c r="L43" s="4"/>
    </row>
    <row r="44" spans="2:12">
      <c r="B44" s="12">
        <v>42413</v>
      </c>
      <c r="C44" s="4" t="str">
        <f t="shared" si="0"/>
        <v>土</v>
      </c>
      <c r="D44" s="4"/>
      <c r="E44" s="4"/>
      <c r="F44" s="11"/>
      <c r="G44" s="5">
        <f t="shared" si="2"/>
        <v>0.18233928571428579</v>
      </c>
      <c r="H44" s="4"/>
      <c r="I44" s="16"/>
      <c r="J44" s="16"/>
      <c r="K44" s="4"/>
      <c r="L44" s="4"/>
    </row>
    <row r="45" spans="2:12">
      <c r="B45" s="12">
        <v>42414</v>
      </c>
      <c r="C45" s="4" t="str">
        <f t="shared" si="0"/>
        <v>日</v>
      </c>
      <c r="D45" s="4"/>
      <c r="E45" s="4"/>
      <c r="F45" s="11"/>
      <c r="G45" s="5">
        <f t="shared" si="2"/>
        <v>0.18214285714285722</v>
      </c>
      <c r="H45" s="4"/>
      <c r="I45" s="16"/>
      <c r="J45" s="16"/>
      <c r="K45" s="4"/>
      <c r="L45" s="4"/>
    </row>
    <row r="46" spans="2:12" ht="56.25">
      <c r="B46" s="12">
        <v>42415</v>
      </c>
      <c r="C46" s="4" t="str">
        <f t="shared" si="0"/>
        <v>月</v>
      </c>
      <c r="D46" s="4">
        <v>65.900000000000006</v>
      </c>
      <c r="E46" s="5">
        <v>0.16700000000000001</v>
      </c>
      <c r="F46" s="11" t="s">
        <v>320</v>
      </c>
      <c r="G46" s="5">
        <f t="shared" si="2"/>
        <v>0.18194642857142865</v>
      </c>
      <c r="H46" s="4" t="s">
        <v>321</v>
      </c>
      <c r="I46" s="16" t="s">
        <v>323</v>
      </c>
      <c r="J46" s="16" t="s">
        <v>322</v>
      </c>
      <c r="K46" s="4" t="s">
        <v>324</v>
      </c>
      <c r="L46" s="16" t="s">
        <v>325</v>
      </c>
    </row>
    <row r="47" spans="2:12">
      <c r="B47" s="12">
        <v>42416</v>
      </c>
      <c r="C47" s="4" t="str">
        <f t="shared" si="0"/>
        <v>火</v>
      </c>
      <c r="D47" s="4"/>
      <c r="E47" s="4"/>
      <c r="F47" s="11"/>
      <c r="G47" s="5">
        <f t="shared" si="2"/>
        <v>0.18175000000000008</v>
      </c>
      <c r="H47" s="4"/>
      <c r="I47" s="4" t="s">
        <v>328</v>
      </c>
      <c r="J47" s="4" t="s">
        <v>329</v>
      </c>
      <c r="K47" s="4"/>
      <c r="L47" s="4"/>
    </row>
    <row r="48" spans="2:12">
      <c r="B48" s="12">
        <v>42417</v>
      </c>
      <c r="C48" s="4" t="str">
        <f t="shared" si="0"/>
        <v>水</v>
      </c>
      <c r="D48" s="4"/>
      <c r="E48" s="4"/>
      <c r="F48" s="11"/>
      <c r="G48" s="5">
        <f t="shared" si="2"/>
        <v>0.18155357142857151</v>
      </c>
      <c r="H48" s="4"/>
      <c r="I48" s="4"/>
      <c r="J48" s="4"/>
      <c r="K48" s="4"/>
      <c r="L48" s="4"/>
    </row>
    <row r="49" spans="2:12">
      <c r="B49" s="12">
        <v>42418</v>
      </c>
      <c r="C49" s="4" t="str">
        <f t="shared" si="0"/>
        <v>木</v>
      </c>
      <c r="D49" s="4"/>
      <c r="E49" s="4"/>
      <c r="F49" s="11"/>
      <c r="G49" s="5">
        <f t="shared" si="2"/>
        <v>0.18135714285714294</v>
      </c>
      <c r="H49" s="4"/>
      <c r="I49" s="4"/>
      <c r="J49" s="4"/>
      <c r="K49" s="4"/>
      <c r="L49" s="4"/>
    </row>
    <row r="50" spans="2:12">
      <c r="B50" s="12">
        <v>42419</v>
      </c>
      <c r="C50" s="4" t="str">
        <f t="shared" si="0"/>
        <v>金</v>
      </c>
      <c r="D50" s="4"/>
      <c r="E50" s="4"/>
      <c r="F50" s="11"/>
      <c r="G50" s="5">
        <f t="shared" si="2"/>
        <v>0.18116071428571437</v>
      </c>
      <c r="H50" s="4"/>
      <c r="I50" s="4"/>
      <c r="J50" s="4"/>
      <c r="K50" s="4"/>
      <c r="L50" s="4"/>
    </row>
    <row r="51" spans="2:12">
      <c r="B51" s="12">
        <v>42420</v>
      </c>
      <c r="C51" s="4" t="str">
        <f t="shared" si="0"/>
        <v>土</v>
      </c>
      <c r="D51" s="4"/>
      <c r="E51" s="4"/>
      <c r="F51" s="11"/>
      <c r="G51" s="5">
        <f t="shared" si="2"/>
        <v>0.1809642857142858</v>
      </c>
      <c r="H51" s="4"/>
      <c r="I51" s="4"/>
      <c r="J51" s="4"/>
      <c r="K51" s="4"/>
      <c r="L51" s="4"/>
    </row>
    <row r="52" spans="2:12">
      <c r="B52" s="12">
        <v>42421</v>
      </c>
      <c r="C52" s="4" t="str">
        <f t="shared" si="0"/>
        <v>日</v>
      </c>
      <c r="D52" s="4"/>
      <c r="E52" s="4"/>
      <c r="F52" s="11"/>
      <c r="G52" s="5">
        <f t="shared" si="2"/>
        <v>0.18076785714285723</v>
      </c>
      <c r="H52" s="4"/>
      <c r="I52" s="4"/>
      <c r="J52" s="4"/>
      <c r="K52" s="4"/>
      <c r="L52" s="4"/>
    </row>
    <row r="53" spans="2:12">
      <c r="B53" s="12">
        <v>42422</v>
      </c>
      <c r="C53" s="4" t="str">
        <f t="shared" si="0"/>
        <v>月</v>
      </c>
      <c r="D53" s="4"/>
      <c r="E53" s="4"/>
      <c r="F53" s="11"/>
      <c r="G53" s="5">
        <f t="shared" si="2"/>
        <v>0.18057142857142866</v>
      </c>
      <c r="H53" s="4"/>
      <c r="I53" s="4"/>
      <c r="J53" s="4"/>
      <c r="K53" s="4"/>
      <c r="L53" s="4"/>
    </row>
    <row r="54" spans="2:12">
      <c r="B54" s="12">
        <v>42423</v>
      </c>
      <c r="C54" s="4" t="str">
        <f t="shared" si="0"/>
        <v>火</v>
      </c>
      <c r="D54" s="4"/>
      <c r="E54" s="4"/>
      <c r="F54" s="11"/>
      <c r="G54" s="5">
        <f t="shared" si="2"/>
        <v>0.18037500000000009</v>
      </c>
      <c r="H54" s="4"/>
      <c r="I54" s="4"/>
      <c r="J54" s="4"/>
      <c r="K54" s="4"/>
      <c r="L54" s="4"/>
    </row>
    <row r="55" spans="2:12">
      <c r="B55" s="12">
        <v>42424</v>
      </c>
      <c r="C55" s="4" t="str">
        <f t="shared" si="0"/>
        <v>水</v>
      </c>
      <c r="D55" s="4"/>
      <c r="E55" s="4"/>
      <c r="F55" s="11"/>
      <c r="G55" s="5">
        <f t="shared" si="2"/>
        <v>0.18017857142857152</v>
      </c>
      <c r="H55" s="4"/>
      <c r="I55" s="4"/>
      <c r="J55" s="4"/>
      <c r="K55" s="4"/>
      <c r="L55" s="4"/>
    </row>
    <row r="56" spans="2:12">
      <c r="B56" s="12">
        <v>42425</v>
      </c>
      <c r="C56" s="4" t="str">
        <f t="shared" si="0"/>
        <v>木</v>
      </c>
      <c r="D56" s="4"/>
      <c r="E56" s="4"/>
      <c r="F56" s="11"/>
      <c r="G56" s="5">
        <f t="shared" si="2"/>
        <v>0.17998214285714295</v>
      </c>
      <c r="H56" s="4"/>
      <c r="I56" s="4"/>
      <c r="J56" s="4"/>
      <c r="K56" s="4"/>
      <c r="L56" s="4"/>
    </row>
    <row r="57" spans="2:12">
      <c r="B57" s="12">
        <v>42426</v>
      </c>
      <c r="C57" s="4" t="str">
        <f t="shared" si="0"/>
        <v>金</v>
      </c>
      <c r="D57" s="4"/>
      <c r="E57" s="4"/>
      <c r="F57" s="11"/>
      <c r="G57" s="5">
        <f t="shared" si="2"/>
        <v>0.17978571428571438</v>
      </c>
      <c r="H57" s="4"/>
      <c r="I57" s="4"/>
      <c r="J57" s="4"/>
      <c r="K57" s="4"/>
      <c r="L57" s="4"/>
    </row>
    <row r="58" spans="2:12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>
      <c r="B60" s="12">
        <v>42429</v>
      </c>
      <c r="C60" s="4" t="str">
        <f t="shared" si="0"/>
        <v>月</v>
      </c>
      <c r="D60" s="4"/>
      <c r="E60" s="4"/>
      <c r="F60" s="11"/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M2:N2"/>
    <mergeCell ref="O2:Q2"/>
    <mergeCell ref="O1:Q1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HORIZAP</vt:lpstr>
      <vt:lpstr>MATSUZAP</vt:lpstr>
      <vt:lpstr>SHIGEZAP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Koki Shigenaga</cp:lastModifiedBy>
  <dcterms:created xsi:type="dcterms:W3CDTF">2016-01-07T05:08:06Z</dcterms:created>
  <dcterms:modified xsi:type="dcterms:W3CDTF">2016-02-16T09:34:00Z</dcterms:modified>
</cp:coreProperties>
</file>